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geniería de menú" state="visible" r:id="rId4"/>
    <sheet sheetId="2" name="Cómo usarla" state="visible" r:id="rId5"/>
  </sheets>
  <calcPr calcId="171027" fullCalcOnLoad="1"/>
</workbook>
</file>

<file path=xl/sharedStrings.xml><?xml version="1.0" encoding="utf-8"?>
<sst xmlns="http://schemas.openxmlformats.org/spreadsheetml/2006/main" count="49" uniqueCount="47">
  <si>
    <t>Ingeniería de menú</t>
  </si>
  <si>
    <t>Plantilla de plaxp.com/ingenieria-de-menu, precargada con su ejemplo. Llená solo las celdas amarillas.</t>
  </si>
  <si>
    <t>Período</t>
  </si>
  <si>
    <t>Un mes (ejemplo)</t>
  </si>
  <si>
    <t/>
  </si>
  <si>
    <t>Factor de popularidad</t>
  </si>
  <si>
    <t>La regla del método: 70%</t>
  </si>
  <si>
    <t>Platos analizados</t>
  </si>
  <si>
    <t>Cuenta los platos anotados</t>
  </si>
  <si>
    <t>Umbral de popularidad</t>
  </si>
  <si>
    <t>Factor × (1 ÷ platos analizados)</t>
  </si>
  <si>
    <t>Unidades vendidas en total</t>
  </si>
  <si>
    <t>Margen de contribución total</t>
  </si>
  <si>
    <t>Suma de (margen × unidades)</t>
  </si>
  <si>
    <t>Margen de contribución promedio ponderado</t>
  </si>
  <si>
    <t>Margen total ÷ unidades vendidas</t>
  </si>
  <si>
    <t>Plato</t>
  </si>
  <si>
    <t>Unidades vendidas</t>
  </si>
  <si>
    <t>Precio sin IVA ni servicio</t>
  </si>
  <si>
    <t>Costo por porción</t>
  </si>
  <si>
    <t>Margen de contribución</t>
  </si>
  <si>
    <t>Food cost %</t>
  </si>
  <si>
    <t>Mezcla de ventas %</t>
  </si>
  <si>
    <t>Margen total</t>
  </si>
  <si>
    <t>Popularidad</t>
  </si>
  <si>
    <t>Margen</t>
  </si>
  <si>
    <t>Clasificación</t>
  </si>
  <si>
    <t>Qué hacer</t>
  </si>
  <si>
    <t>Casado con pollo en salsa</t>
  </si>
  <si>
    <t>Arroz con pollo</t>
  </si>
  <si>
    <t>Chifrijo</t>
  </si>
  <si>
    <t>Filete de pescado al ajillo</t>
  </si>
  <si>
    <t>Hamburguesa con papas</t>
  </si>
  <si>
    <t>Sopa de mariscos</t>
  </si>
  <si>
    <t>Cómo usar la plantilla de ingeniería de menú</t>
  </si>
  <si>
    <t>1. Elegí un período con suficientes ventas (por ejemplo, un mes) y una sola categoría del menú: platos fuertes con platos fuertes, bebidas con bebidas.</t>
  </si>
  <si>
    <t>2. Llená solo las celdas amarillas. Borrá los 6 platos de ejemplo y anotá los tuyos, uno por fila (hay espacio para 50).</t>
  </si>
  <si>
    <t>3. Unidades vendidas: cuántas veces se vendió el plato en el período.</t>
  </si>
  <si>
    <t>4. Precio sin IVA ni servicio: el precio del menú antes del IVA y del servicio del 10%.</t>
  </si>
  <si>
    <t>5. Costo por porción: el de la ficha técnica de la receta (plaxp.com/costo-de-platillo).</t>
  </si>
  <si>
    <t>6. La hoja calcula sola: margen de contribución = precio − costo; food cost = costo ÷ precio; mezcla de ventas = unidades del plato ÷ unidades totales; margen total = margen × unidades.</t>
  </si>
  <si>
    <t>7. Popularidad: Alta si la mezcla del plato es igual o mayor que el umbral = factor de popularidad (70%) × (1 ÷ número de platos). Con 6 platos, 11,67%.</t>
  </si>
  <si>
    <t>8. Margen: Alto si el margen de contribución del plato es igual o mayor que el margen promedio ponderado = margen total ÷ unidades vendidas.</t>
  </si>
  <si>
    <t>9. Clasificación: Alta + Alto = Estrella; Alta + Bajo = Caballo de batalla; Baja + Alto = Rompecabezas; Baja + Bajo = Perro. La columna "Qué hacer" sugiere por dónde empezar.</t>
  </si>
  <si>
    <t>10. En Plaxp, las unidades vendidas, el costo y el margen de cada línea de venta salen del constructor de reportes; el costo por porción, de la ficha de la receta.</t>
  </si>
  <si>
    <t>Los precios y costos precargados son de ejemplo.</t>
  </si>
  <si>
    <t>Hecha por Plaxp — plaxp.com/ingenieria-de-menu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</si>
</sst>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₡&quot;#,##0.0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555555"/>
    </font>
    <font>
      <b/>
    </font>
    <font>
      <color rgb="FF555555"/>
    </font>
  </fonts>
  <fills count="4">
    <fill>
      <patternFill patternType="none"/>
    </fill>
    <fill>
      <patternFill patternType="gray125"/>
    </fill>
    <fill>
      <patternFill patternType="solid">
        <fgColor rgb="FFFFF4C2"/>
      </patternFill>
    </fill>
    <fill>
      <patternFill patternType="solid">
        <fgColor rgb="FFE8E4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0" xfId="0" applyFill="1"/>
    <xf numFmtId="0" fontId="4" fillId="0" borderId="0" xfId="0" applyFont="1"/>
    <xf numFmtId="9" fontId="0" fillId="2" borderId="0" xfId="0" applyNumberFormat="1" applyFill="1"/>
    <xf numFmtId="10" fontId="0" fillId="0" borderId="0" xfId="0" applyNumberFormat="1"/>
    <xf numFmtId="3" fontId="0" fillId="0" borderId="0" xfId="0" applyNumberFormat="1"/>
    <xf numFmtId="164" fontId="0" fillId="0" borderId="0" xfId="0" applyNumberFormat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0" fillId="2" borderId="0" xfId="0" applyFill="1" applyAlignment="1">
      <alignment vertical="top" wrapText="1"/>
    </xf>
    <xf numFmtId="3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"/>
  <sheetFormatPr defaultRowHeight="15" outlineLevelRow="0" outlineLevelCol="0" x14ac:dyDescent="55"/>
  <cols>
    <col min="1" max="1" width="30" style="1" customWidth="1"/>
    <col min="2" max="2" width="13" customWidth="1"/>
    <col min="3" max="3" width="15" customWidth="1"/>
    <col min="4" max="4" width="14" customWidth="1"/>
    <col min="5" max="5" width="15" customWidth="1"/>
    <col min="6" max="6" width="11" customWidth="1"/>
    <col min="7" max="7" width="12" customWidth="1"/>
    <col min="8" max="8" width="16" customWidth="1"/>
    <col min="9" max="9" width="12" customWidth="1"/>
    <col min="10" max="10" width="10" customWidth="1"/>
    <col min="11" max="11" width="19" customWidth="1"/>
    <col min="12" max="12" width="62" customWidth="1"/>
  </cols>
  <sheetData>
    <row r="1" spans="1:1" x14ac:dyDescent="0.25">
      <c r="A1" s="2" t="s">
        <v>0</v>
      </c>
    </row>
    <row r="2" spans="1:1" x14ac:dyDescent="0.25">
      <c r="A2" s="3" t="s">
        <v>1</v>
      </c>
    </row>
    <row r="4" spans="1:3" x14ac:dyDescent="0.25">
      <c r="A4" s="4" t="s">
        <v>2</v>
      </c>
      <c r="B4" s="5" t="s">
        <v>3</v>
      </c>
      <c r="C4" s="6" t="s">
        <v>4</v>
      </c>
    </row>
    <row r="5" spans="1:3" x14ac:dyDescent="0.25">
      <c r="A5" s="4" t="s">
        <v>5</v>
      </c>
      <c r="B5" s="7">
        <v>0.7</v>
      </c>
      <c r="C5" s="6" t="s">
        <v>6</v>
      </c>
    </row>
    <row r="6" spans="1:3" x14ac:dyDescent="0.25">
      <c r="A6" s="4" t="s">
        <v>7</v>
      </c>
      <c r="B6">
        <f>COUNTA(A13:A62)</f>
        <v>6</v>
      </c>
      <c r="C6" s="6" t="s">
        <v>8</v>
      </c>
    </row>
    <row r="7" spans="1:3" x14ac:dyDescent="0.25">
      <c r="A7" s="4" t="s">
        <v>9</v>
      </c>
      <c r="B7" s="8">
        <f>IF(B6=0,0,B5/B6)</f>
        <v>0.11666666666666665</v>
      </c>
      <c r="C7" s="6" t="s">
        <v>10</v>
      </c>
    </row>
    <row r="8" spans="1:3" x14ac:dyDescent="0.25">
      <c r="A8" s="4" t="s">
        <v>11</v>
      </c>
      <c r="B8" s="9">
        <f>SUM(B13:B62)</f>
        <v>4000</v>
      </c>
      <c r="C8" s="6" t="s">
        <v>4</v>
      </c>
    </row>
    <row r="9" spans="1:3" x14ac:dyDescent="0.25">
      <c r="A9" s="4" t="s">
        <v>12</v>
      </c>
      <c r="B9" s="10">
        <f>SUM(H13:H62)</f>
        <v>9998457.6</v>
      </c>
      <c r="C9" s="6" t="s">
        <v>13</v>
      </c>
    </row>
    <row r="10" spans="1:3" x14ac:dyDescent="0.25">
      <c r="A10" s="4" t="s">
        <v>14</v>
      </c>
      <c r="B10" s="10">
        <f>IF(B8=0,0,B9/B8)</f>
        <v>2499.6144</v>
      </c>
      <c r="C10" s="6" t="s">
        <v>15</v>
      </c>
    </row>
    <row r="12" ht="32" customHeight="1" spans="1:12" x14ac:dyDescent="0.25">
      <c r="A12" s="11" t="s">
        <v>16</v>
      </c>
      <c r="B12" s="12" t="s">
        <v>17</v>
      </c>
      <c r="C12" s="12" t="s">
        <v>18</v>
      </c>
      <c r="D12" s="12" t="s">
        <v>19</v>
      </c>
      <c r="E12" s="12" t="s">
        <v>20</v>
      </c>
      <c r="F12" s="12" t="s">
        <v>21</v>
      </c>
      <c r="G12" s="12" t="s">
        <v>22</v>
      </c>
      <c r="H12" s="12" t="s">
        <v>23</v>
      </c>
      <c r="I12" s="12" t="s">
        <v>24</v>
      </c>
      <c r="J12" s="12" t="s">
        <v>25</v>
      </c>
      <c r="K12" s="12" t="s">
        <v>26</v>
      </c>
      <c r="L12" s="12" t="s">
        <v>27</v>
      </c>
    </row>
    <row r="13" spans="1:12" x14ac:dyDescent="0.25">
      <c r="A13" s="13" t="s">
        <v>28</v>
      </c>
      <c r="B13" s="14">
        <v>1280</v>
      </c>
      <c r="C13" s="15">
        <v>3900</v>
      </c>
      <c r="D13" s="15">
        <v>1279.33</v>
      </c>
      <c r="E13" s="10">
        <f>IF($A13="","",C13-D13)</f>
        <v>2620.67</v>
      </c>
      <c r="F13" s="8">
        <f>IF(OR($A13="",C13=0),"",D13/C13)</f>
        <v>0.3280333333333333</v>
      </c>
      <c r="G13" s="8">
        <f>IF($A13="","",IF($B$8=0,0,B13/$B$8))</f>
        <v>0.32</v>
      </c>
      <c r="H13" s="10">
        <f>IF($A13="","",E13*B13)</f>
        <v>3354457.6</v>
      </c>
      <c r="I13" t="str">
        <f>IF($A13="","",IF(G13&gt;=$B$7,"Alta","Baja"))</f>
        <v>Alta</v>
      </c>
      <c r="J13" t="str">
        <f>IF($A13="","",IF(E13&gt;=$B$10,"Alto","Bajo"))</f>
        <v>Alto</v>
      </c>
      <c r="K13" t="str">
        <f>IF($A13="","",IF(AND(I13="Alta",J13="Alto"),"Estrella",IF(I13="Alta","Caballo de batalla",IF(J13="Alto","Rompecabezas","Perro"))))</f>
        <v>Estrella</v>
      </c>
      <c r="L13" t="str">
        <f>IF($A13="","",IF(K13="Estrella","Cuidalo: receta y porción exactas y un lugar visible en la carta",IF(K13="Caballo de batalla","Revisá su costo: porción, insumos, acompañamiento o precio",IF(K13="Rompecabezas","Hacelo más visible: lugar en la carta, nombre o recomendación del salonero","Rediseñalo o sacalo del menú"))))</f>
        <v>Cuidalo: receta y porción exactas y un lugar visible en la carta</v>
      </c>
    </row>
    <row r="14" spans="1:12" x14ac:dyDescent="0.25">
      <c r="A14" s="13" t="s">
        <v>29</v>
      </c>
      <c r="B14" s="14">
        <v>1040</v>
      </c>
      <c r="C14" s="15">
        <v>3200</v>
      </c>
      <c r="D14" s="15">
        <v>1050</v>
      </c>
      <c r="E14" s="10">
        <f>IF($A14="","",C14-D14)</f>
        <v>2150</v>
      </c>
      <c r="F14" s="8">
        <f>IF(OR($A14="",C14=0),"",D14/C14)</f>
        <v>0.328125</v>
      </c>
      <c r="G14" s="8">
        <f>IF($A14="","",IF($B$8=0,0,B14/$B$8))</f>
        <v>0.26</v>
      </c>
      <c r="H14" s="10">
        <f>IF($A14="","",E14*B14)</f>
        <v>2236000</v>
      </c>
      <c r="I14" t="str">
        <f>IF($A14="","",IF(G14&gt;=$B$7,"Alta","Baja"))</f>
        <v>Alta</v>
      </c>
      <c r="J14" t="str">
        <f>IF($A14="","",IF(E14&gt;=$B$10,"Alto","Bajo"))</f>
        <v>Bajo</v>
      </c>
      <c r="K14" t="str">
        <f>IF($A14="","",IF(AND(I14="Alta",J14="Alto"),"Estrella",IF(I14="Alta","Caballo de batalla",IF(J14="Alto","Rompecabezas","Perro"))))</f>
        <v>Caballo de batalla</v>
      </c>
      <c r="L14" t="str">
        <f>IF($A14="","",IF(K14="Estrella","Cuidalo: receta y porción exactas y un lugar visible en la carta",IF(K14="Caballo de batalla","Revisá su costo: porción, insumos, acompañamiento o precio",IF(K14="Rompecabezas","Hacelo más visible: lugar en la carta, nombre o recomendación del salonero","Rediseñalo o sacalo del menú"))))</f>
        <v>Revisá su costo: porción, insumos, acompañamiento o precio</v>
      </c>
    </row>
    <row r="15" spans="1:12" x14ac:dyDescent="0.25">
      <c r="A15" s="13" t="s">
        <v>30</v>
      </c>
      <c r="B15" s="14">
        <v>720</v>
      </c>
      <c r="C15" s="15">
        <v>3000</v>
      </c>
      <c r="D15" s="15">
        <v>1200</v>
      </c>
      <c r="E15" s="10">
        <f>IF($A15="","",C15-D15)</f>
        <v>1800</v>
      </c>
      <c r="F15" s="8">
        <f>IF(OR($A15="",C15=0),"",D15/C15)</f>
        <v>0.4</v>
      </c>
      <c r="G15" s="8">
        <f>IF($A15="","",IF($B$8=0,0,B15/$B$8))</f>
        <v>0.18</v>
      </c>
      <c r="H15" s="10">
        <f>IF($A15="","",E15*B15)</f>
        <v>1296000</v>
      </c>
      <c r="I15" t="str">
        <f>IF($A15="","",IF(G15&gt;=$B$7,"Alta","Baja"))</f>
        <v>Alta</v>
      </c>
      <c r="J15" t="str">
        <f>IF($A15="","",IF(E15&gt;=$B$10,"Alto","Bajo"))</f>
        <v>Bajo</v>
      </c>
      <c r="K15" t="str">
        <f>IF($A15="","",IF(AND(I15="Alta",J15="Alto"),"Estrella",IF(I15="Alta","Caballo de batalla",IF(J15="Alto","Rompecabezas","Perro"))))</f>
        <v>Caballo de batalla</v>
      </c>
      <c r="L15" t="str">
        <f>IF($A15="","",IF(K15="Estrella","Cuidalo: receta y porción exactas y un lugar visible en la carta",IF(K15="Caballo de batalla","Revisá su costo: porción, insumos, acompañamiento o precio",IF(K15="Rompecabezas","Hacelo más visible: lugar en la carta, nombre o recomendación del salonero","Rediseñalo o sacalo del menú"))))</f>
        <v>Revisá su costo: porción, insumos, acompañamiento o precio</v>
      </c>
    </row>
    <row r="16" spans="1:12" x14ac:dyDescent="0.25">
      <c r="A16" s="13" t="s">
        <v>31</v>
      </c>
      <c r="B16" s="14">
        <v>440</v>
      </c>
      <c r="C16" s="15">
        <v>6500</v>
      </c>
      <c r="D16" s="15">
        <v>2600</v>
      </c>
      <c r="E16" s="10">
        <f>IF($A16="","",C16-D16)</f>
        <v>3900</v>
      </c>
      <c r="F16" s="8">
        <f>IF(OR($A16="",C16=0),"",D16/C16)</f>
        <v>0.4</v>
      </c>
      <c r="G16" s="8">
        <f>IF($A16="","",IF($B$8=0,0,B16/$B$8))</f>
        <v>0.11</v>
      </c>
      <c r="H16" s="10">
        <f>IF($A16="","",E16*B16)</f>
        <v>1716000</v>
      </c>
      <c r="I16" t="str">
        <f>IF($A16="","",IF(G16&gt;=$B$7,"Alta","Baja"))</f>
        <v>Baja</v>
      </c>
      <c r="J16" t="str">
        <f>IF($A16="","",IF(E16&gt;=$B$10,"Alto","Bajo"))</f>
        <v>Alto</v>
      </c>
      <c r="K16" t="str">
        <f>IF($A16="","",IF(AND(I16="Alta",J16="Alto"),"Estrella",IF(I16="Alta","Caballo de batalla",IF(J16="Alto","Rompecabezas","Perro"))))</f>
        <v>Rompecabezas</v>
      </c>
      <c r="L16" t="str">
        <f>IF($A16="","",IF(K16="Estrella","Cuidalo: receta y porción exactas y un lugar visible en la carta",IF(K16="Caballo de batalla","Revisá su costo: porción, insumos, acompañamiento o precio",IF(K16="Rompecabezas","Hacelo más visible: lugar en la carta, nombre o recomendación del salonero","Rediseñalo o sacalo del menú"))))</f>
        <v>Hacelo más visible: lugar en la carta, nombre o recomendación del salonero</v>
      </c>
    </row>
    <row r="17" spans="1:12" x14ac:dyDescent="0.25">
      <c r="A17" s="13" t="s">
        <v>32</v>
      </c>
      <c r="B17" s="14">
        <v>360</v>
      </c>
      <c r="C17" s="15">
        <v>4800</v>
      </c>
      <c r="D17" s="15">
        <v>1900</v>
      </c>
      <c r="E17" s="10">
        <f>IF($A17="","",C17-D17)</f>
        <v>2900</v>
      </c>
      <c r="F17" s="8">
        <f>IF(OR($A17="",C17=0),"",D17/C17)</f>
        <v>0.3958333333333333</v>
      </c>
      <c r="G17" s="8">
        <f>IF($A17="","",IF($B$8=0,0,B17/$B$8))</f>
        <v>0.09</v>
      </c>
      <c r="H17" s="10">
        <f>IF($A17="","",E17*B17)</f>
        <v>1044000</v>
      </c>
      <c r="I17" t="str">
        <f>IF($A17="","",IF(G17&gt;=$B$7,"Alta","Baja"))</f>
        <v>Baja</v>
      </c>
      <c r="J17" t="str">
        <f>IF($A17="","",IF(E17&gt;=$B$10,"Alto","Bajo"))</f>
        <v>Alto</v>
      </c>
      <c r="K17" t="str">
        <f>IF($A17="","",IF(AND(I17="Alta",J17="Alto"),"Estrella",IF(I17="Alta","Caballo de batalla",IF(J17="Alto","Rompecabezas","Perro"))))</f>
        <v>Rompecabezas</v>
      </c>
      <c r="L17" t="str">
        <f>IF($A17="","",IF(K17="Estrella","Cuidalo: receta y porción exactas y un lugar visible en la carta",IF(K17="Caballo de batalla","Revisá su costo: porción, insumos, acompañamiento o precio",IF(K17="Rompecabezas","Hacelo más visible: lugar en la carta, nombre o recomendación del salonero","Rediseñalo o sacalo del menú"))))</f>
        <v>Hacelo más visible: lugar en la carta, nombre o recomendación del salonero</v>
      </c>
    </row>
    <row r="18" spans="1:12" x14ac:dyDescent="0.25">
      <c r="A18" s="13" t="s">
        <v>33</v>
      </c>
      <c r="B18" s="14">
        <v>160</v>
      </c>
      <c r="C18" s="15">
        <v>5800</v>
      </c>
      <c r="D18" s="15">
        <v>3600</v>
      </c>
      <c r="E18" s="10">
        <f>IF($A18="","",C18-D18)</f>
        <v>2200</v>
      </c>
      <c r="F18" s="8">
        <f>IF(OR($A18="",C18=0),"",D18/C18)</f>
        <v>0.6206896551724138</v>
      </c>
      <c r="G18" s="8">
        <f>IF($A18="","",IF($B$8=0,0,B18/$B$8))</f>
        <v>0.04</v>
      </c>
      <c r="H18" s="10">
        <f>IF($A18="","",E18*B18)</f>
        <v>352000</v>
      </c>
      <c r="I18" t="str">
        <f>IF($A18="","",IF(G18&gt;=$B$7,"Alta","Baja"))</f>
        <v>Baja</v>
      </c>
      <c r="J18" t="str">
        <f>IF($A18="","",IF(E18&gt;=$B$10,"Alto","Bajo"))</f>
        <v>Bajo</v>
      </c>
      <c r="K18" t="str">
        <f>IF($A18="","",IF(AND(I18="Alta",J18="Alto"),"Estrella",IF(I18="Alta","Caballo de batalla",IF(J18="Alto","Rompecabezas","Perro"))))</f>
        <v>Perro</v>
      </c>
      <c r="L18" t="str">
        <f>IF($A18="","",IF(K18="Estrella","Cuidalo: receta y porción exactas y un lugar visible en la carta",IF(K18="Caballo de batalla","Revisá su costo: porción, insumos, acompañamiento o precio",IF(K18="Rompecabezas","Hacelo más visible: lugar en la carta, nombre o recomendación del salonero","Rediseñalo o sacalo del menú"))))</f>
        <v>Rediseñalo o sacalo del menú</v>
      </c>
    </row>
    <row r="19" spans="1:12" x14ac:dyDescent="0.25">
      <c r="A19" s="13"/>
      <c r="B19" s="14"/>
      <c r="C19" s="15"/>
      <c r="D19" s="15"/>
      <c r="E19" s="10" t="str">
        <f>IF($A19="","",C19-D19)</f>
        <v/>
      </c>
      <c r="F19" s="8" t="str">
        <f>IF(OR($A19="",C19=0),"",D19/C19)</f>
        <v/>
      </c>
      <c r="G19" s="8" t="str">
        <f>IF($A19="","",IF($B$8=0,0,B19/$B$8))</f>
        <v/>
      </c>
      <c r="H19" s="10" t="str">
        <f>IF($A19="","",E19*B19)</f>
        <v/>
      </c>
      <c r="I19" t="str">
        <f>IF($A19="","",IF(G19&gt;=$B$7,"Alta","Baja"))</f>
        <v/>
      </c>
      <c r="J19" t="str">
        <f>IF($A19="","",IF(E19&gt;=$B$10,"Alto","Bajo"))</f>
        <v/>
      </c>
      <c r="K19" t="str">
        <f>IF($A19="","",IF(AND(I19="Alta",J19="Alto"),"Estrella",IF(I19="Alta","Caballo de batalla",IF(J19="Alto","Rompecabezas","Perro"))))</f>
        <v/>
      </c>
      <c r="L19" t="str">
        <f>IF($A19="","",IF(K19="Estrella","Cuidalo: receta y porción exactas y un lugar visible en la carta",IF(K19="Caballo de batalla","Revisá su costo: porción, insumos, acompañamiento o precio",IF(K19="Rompecabezas","Hacelo más visible: lugar en la carta, nombre o recomendación del salonero","Rediseñalo o sacalo del menú"))))</f>
        <v/>
      </c>
    </row>
    <row r="20" spans="1:12" x14ac:dyDescent="0.25">
      <c r="A20" s="13"/>
      <c r="B20" s="14"/>
      <c r="C20" s="15"/>
      <c r="D20" s="15"/>
      <c r="E20" s="10" t="str">
        <f>IF($A20="","",C20-D20)</f>
        <v/>
      </c>
      <c r="F20" s="8" t="str">
        <f>IF(OR($A20="",C20=0),"",D20/C20)</f>
        <v/>
      </c>
      <c r="G20" s="8" t="str">
        <f>IF($A20="","",IF($B$8=0,0,B20/$B$8))</f>
        <v/>
      </c>
      <c r="H20" s="10" t="str">
        <f>IF($A20="","",E20*B20)</f>
        <v/>
      </c>
      <c r="I20" t="str">
        <f>IF($A20="","",IF(G20&gt;=$B$7,"Alta","Baja"))</f>
        <v/>
      </c>
      <c r="J20" t="str">
        <f>IF($A20="","",IF(E20&gt;=$B$10,"Alto","Bajo"))</f>
        <v/>
      </c>
      <c r="K20" t="str">
        <f>IF($A20="","",IF(AND(I20="Alta",J20="Alto"),"Estrella",IF(I20="Alta","Caballo de batalla",IF(J20="Alto","Rompecabezas","Perro"))))</f>
        <v/>
      </c>
      <c r="L20" t="str">
        <f>IF($A20="","",IF(K20="Estrella","Cuidalo: receta y porción exactas y un lugar visible en la carta",IF(K20="Caballo de batalla","Revisá su costo: porción, insumos, acompañamiento o precio",IF(K20="Rompecabezas","Hacelo más visible: lugar en la carta, nombre o recomendación del salonero","Rediseñalo o sacalo del menú"))))</f>
        <v/>
      </c>
    </row>
    <row r="21" spans="1:12" x14ac:dyDescent="0.25">
      <c r="A21" s="13"/>
      <c r="B21" s="14"/>
      <c r="C21" s="15"/>
      <c r="D21" s="15"/>
      <c r="E21" s="10" t="str">
        <f>IF($A21="","",C21-D21)</f>
        <v/>
      </c>
      <c r="F21" s="8" t="str">
        <f>IF(OR($A21="",C21=0),"",D21/C21)</f>
        <v/>
      </c>
      <c r="G21" s="8" t="str">
        <f>IF($A21="","",IF($B$8=0,0,B21/$B$8))</f>
        <v/>
      </c>
      <c r="H21" s="10" t="str">
        <f>IF($A21="","",E21*B21)</f>
        <v/>
      </c>
      <c r="I21" t="str">
        <f>IF($A21="","",IF(G21&gt;=$B$7,"Alta","Baja"))</f>
        <v/>
      </c>
      <c r="J21" t="str">
        <f>IF($A21="","",IF(E21&gt;=$B$10,"Alto","Bajo"))</f>
        <v/>
      </c>
      <c r="K21" t="str">
        <f>IF($A21="","",IF(AND(I21="Alta",J21="Alto"),"Estrella",IF(I21="Alta","Caballo de batalla",IF(J21="Alto","Rompecabezas","Perro"))))</f>
        <v/>
      </c>
      <c r="L21" t="str">
        <f>IF($A21="","",IF(K21="Estrella","Cuidalo: receta y porción exactas y un lugar visible en la carta",IF(K21="Caballo de batalla","Revisá su costo: porción, insumos, acompañamiento o precio",IF(K21="Rompecabezas","Hacelo más visible: lugar en la carta, nombre o recomendación del salonero","Rediseñalo o sacalo del menú"))))</f>
        <v/>
      </c>
    </row>
    <row r="22" spans="1:12" x14ac:dyDescent="0.25">
      <c r="A22" s="13"/>
      <c r="B22" s="14"/>
      <c r="C22" s="15"/>
      <c r="D22" s="15"/>
      <c r="E22" s="10" t="str">
        <f>IF($A22="","",C22-D22)</f>
        <v/>
      </c>
      <c r="F22" s="8" t="str">
        <f>IF(OR($A22="",C22=0),"",D22/C22)</f>
        <v/>
      </c>
      <c r="G22" s="8" t="str">
        <f>IF($A22="","",IF($B$8=0,0,B22/$B$8))</f>
        <v/>
      </c>
      <c r="H22" s="10" t="str">
        <f>IF($A22="","",E22*B22)</f>
        <v/>
      </c>
      <c r="I22" t="str">
        <f>IF($A22="","",IF(G22&gt;=$B$7,"Alta","Baja"))</f>
        <v/>
      </c>
      <c r="J22" t="str">
        <f>IF($A22="","",IF(E22&gt;=$B$10,"Alto","Bajo"))</f>
        <v/>
      </c>
      <c r="K22" t="str">
        <f>IF($A22="","",IF(AND(I22="Alta",J22="Alto"),"Estrella",IF(I22="Alta","Caballo de batalla",IF(J22="Alto","Rompecabezas","Perro"))))</f>
        <v/>
      </c>
      <c r="L22" t="str">
        <f>IF($A22="","",IF(K22="Estrella","Cuidalo: receta y porción exactas y un lugar visible en la carta",IF(K22="Caballo de batalla","Revisá su costo: porción, insumos, acompañamiento o precio",IF(K22="Rompecabezas","Hacelo más visible: lugar en la carta, nombre o recomendación del salonero","Rediseñalo o sacalo del menú"))))</f>
        <v/>
      </c>
    </row>
    <row r="23" spans="1:12" x14ac:dyDescent="0.25">
      <c r="A23" s="13"/>
      <c r="B23" s="14"/>
      <c r="C23" s="15"/>
      <c r="D23" s="15"/>
      <c r="E23" s="10" t="str">
        <f>IF($A23="","",C23-D23)</f>
        <v/>
      </c>
      <c r="F23" s="8" t="str">
        <f>IF(OR($A23="",C23=0),"",D23/C23)</f>
        <v/>
      </c>
      <c r="G23" s="8" t="str">
        <f>IF($A23="","",IF($B$8=0,0,B23/$B$8))</f>
        <v/>
      </c>
      <c r="H23" s="10" t="str">
        <f>IF($A23="","",E23*B23)</f>
        <v/>
      </c>
      <c r="I23" t="str">
        <f>IF($A23="","",IF(G23&gt;=$B$7,"Alta","Baja"))</f>
        <v/>
      </c>
      <c r="J23" t="str">
        <f>IF($A23="","",IF(E23&gt;=$B$10,"Alto","Bajo"))</f>
        <v/>
      </c>
      <c r="K23" t="str">
        <f>IF($A23="","",IF(AND(I23="Alta",J23="Alto"),"Estrella",IF(I23="Alta","Caballo de batalla",IF(J23="Alto","Rompecabezas","Perro"))))</f>
        <v/>
      </c>
      <c r="L23" t="str">
        <f>IF($A23="","",IF(K23="Estrella","Cuidalo: receta y porción exactas y un lugar visible en la carta",IF(K23="Caballo de batalla","Revisá su costo: porción, insumos, acompañamiento o precio",IF(K23="Rompecabezas","Hacelo más visible: lugar en la carta, nombre o recomendación del salonero","Rediseñalo o sacalo del menú"))))</f>
        <v/>
      </c>
    </row>
    <row r="24" spans="1:12" x14ac:dyDescent="0.25">
      <c r="A24" s="13"/>
      <c r="B24" s="14"/>
      <c r="C24" s="15"/>
      <c r="D24" s="15"/>
      <c r="E24" s="10" t="str">
        <f>IF($A24="","",C24-D24)</f>
        <v/>
      </c>
      <c r="F24" s="8" t="str">
        <f>IF(OR($A24="",C24=0),"",D24/C24)</f>
        <v/>
      </c>
      <c r="G24" s="8" t="str">
        <f>IF($A24="","",IF($B$8=0,0,B24/$B$8))</f>
        <v/>
      </c>
      <c r="H24" s="10" t="str">
        <f>IF($A24="","",E24*B24)</f>
        <v/>
      </c>
      <c r="I24" t="str">
        <f>IF($A24="","",IF(G24&gt;=$B$7,"Alta","Baja"))</f>
        <v/>
      </c>
      <c r="J24" t="str">
        <f>IF($A24="","",IF(E24&gt;=$B$10,"Alto","Bajo"))</f>
        <v/>
      </c>
      <c r="K24" t="str">
        <f>IF($A24="","",IF(AND(I24="Alta",J24="Alto"),"Estrella",IF(I24="Alta","Caballo de batalla",IF(J24="Alto","Rompecabezas","Perro"))))</f>
        <v/>
      </c>
      <c r="L24" t="str">
        <f>IF($A24="","",IF(K24="Estrella","Cuidalo: receta y porción exactas y un lugar visible en la carta",IF(K24="Caballo de batalla","Revisá su costo: porción, insumos, acompañamiento o precio",IF(K24="Rompecabezas","Hacelo más visible: lugar en la carta, nombre o recomendación del salonero","Rediseñalo o sacalo del menú"))))</f>
        <v/>
      </c>
    </row>
    <row r="25" spans="1:12" x14ac:dyDescent="0.25">
      <c r="A25" s="13"/>
      <c r="B25" s="14"/>
      <c r="C25" s="15"/>
      <c r="D25" s="15"/>
      <c r="E25" s="10" t="str">
        <f>IF($A25="","",C25-D25)</f>
        <v/>
      </c>
      <c r="F25" s="8" t="str">
        <f>IF(OR($A25="",C25=0),"",D25/C25)</f>
        <v/>
      </c>
      <c r="G25" s="8" t="str">
        <f>IF($A25="","",IF($B$8=0,0,B25/$B$8))</f>
        <v/>
      </c>
      <c r="H25" s="10" t="str">
        <f>IF($A25="","",E25*B25)</f>
        <v/>
      </c>
      <c r="I25" t="str">
        <f>IF($A25="","",IF(G25&gt;=$B$7,"Alta","Baja"))</f>
        <v/>
      </c>
      <c r="J25" t="str">
        <f>IF($A25="","",IF(E25&gt;=$B$10,"Alto","Bajo"))</f>
        <v/>
      </c>
      <c r="K25" t="str">
        <f>IF($A25="","",IF(AND(I25="Alta",J25="Alto"),"Estrella",IF(I25="Alta","Caballo de batalla",IF(J25="Alto","Rompecabezas","Perro"))))</f>
        <v/>
      </c>
      <c r="L25" t="str">
        <f>IF($A25="","",IF(K25="Estrella","Cuidalo: receta y porción exactas y un lugar visible en la carta",IF(K25="Caballo de batalla","Revisá su costo: porción, insumos, acompañamiento o precio",IF(K25="Rompecabezas","Hacelo más visible: lugar en la carta, nombre o recomendación del salonero","Rediseñalo o sacalo del menú"))))</f>
        <v/>
      </c>
    </row>
    <row r="26" spans="1:12" x14ac:dyDescent="0.25">
      <c r="A26" s="13"/>
      <c r="B26" s="14"/>
      <c r="C26" s="15"/>
      <c r="D26" s="15"/>
      <c r="E26" s="10" t="str">
        <f>IF($A26="","",C26-D26)</f>
        <v/>
      </c>
      <c r="F26" s="8" t="str">
        <f>IF(OR($A26="",C26=0),"",D26/C26)</f>
        <v/>
      </c>
      <c r="G26" s="8" t="str">
        <f>IF($A26="","",IF($B$8=0,0,B26/$B$8))</f>
        <v/>
      </c>
      <c r="H26" s="10" t="str">
        <f>IF($A26="","",E26*B26)</f>
        <v/>
      </c>
      <c r="I26" t="str">
        <f>IF($A26="","",IF(G26&gt;=$B$7,"Alta","Baja"))</f>
        <v/>
      </c>
      <c r="J26" t="str">
        <f>IF($A26="","",IF(E26&gt;=$B$10,"Alto","Bajo"))</f>
        <v/>
      </c>
      <c r="K26" t="str">
        <f>IF($A26="","",IF(AND(I26="Alta",J26="Alto"),"Estrella",IF(I26="Alta","Caballo de batalla",IF(J26="Alto","Rompecabezas","Perro"))))</f>
        <v/>
      </c>
      <c r="L26" t="str">
        <f>IF($A26="","",IF(K26="Estrella","Cuidalo: receta y porción exactas y un lugar visible en la carta",IF(K26="Caballo de batalla","Revisá su costo: porción, insumos, acompañamiento o precio",IF(K26="Rompecabezas","Hacelo más visible: lugar en la carta, nombre o recomendación del salonero","Rediseñalo o sacalo del menú"))))</f>
        <v/>
      </c>
    </row>
    <row r="27" spans="1:12" x14ac:dyDescent="0.25">
      <c r="A27" s="13"/>
      <c r="B27" s="14"/>
      <c r="C27" s="15"/>
      <c r="D27" s="15"/>
      <c r="E27" s="10" t="str">
        <f>IF($A27="","",C27-D27)</f>
        <v/>
      </c>
      <c r="F27" s="8" t="str">
        <f>IF(OR($A27="",C27=0),"",D27/C27)</f>
        <v/>
      </c>
      <c r="G27" s="8" t="str">
        <f>IF($A27="","",IF($B$8=0,0,B27/$B$8))</f>
        <v/>
      </c>
      <c r="H27" s="10" t="str">
        <f>IF($A27="","",E27*B27)</f>
        <v/>
      </c>
      <c r="I27" t="str">
        <f>IF($A27="","",IF(G27&gt;=$B$7,"Alta","Baja"))</f>
        <v/>
      </c>
      <c r="J27" t="str">
        <f>IF($A27="","",IF(E27&gt;=$B$10,"Alto","Bajo"))</f>
        <v/>
      </c>
      <c r="K27" t="str">
        <f>IF($A27="","",IF(AND(I27="Alta",J27="Alto"),"Estrella",IF(I27="Alta","Caballo de batalla",IF(J27="Alto","Rompecabezas","Perro"))))</f>
        <v/>
      </c>
      <c r="L27" t="str">
        <f>IF($A27="","",IF(K27="Estrella","Cuidalo: receta y porción exactas y un lugar visible en la carta",IF(K27="Caballo de batalla","Revisá su costo: porción, insumos, acompañamiento o precio",IF(K27="Rompecabezas","Hacelo más visible: lugar en la carta, nombre o recomendación del salonero","Rediseñalo o sacalo del menú"))))</f>
        <v/>
      </c>
    </row>
    <row r="28" spans="1:12" x14ac:dyDescent="0.25">
      <c r="A28" s="13"/>
      <c r="B28" s="14"/>
      <c r="C28" s="15"/>
      <c r="D28" s="15"/>
      <c r="E28" s="10" t="str">
        <f>IF($A28="","",C28-D28)</f>
        <v/>
      </c>
      <c r="F28" s="8" t="str">
        <f>IF(OR($A28="",C28=0),"",D28/C28)</f>
        <v/>
      </c>
      <c r="G28" s="8" t="str">
        <f>IF($A28="","",IF($B$8=0,0,B28/$B$8))</f>
        <v/>
      </c>
      <c r="H28" s="10" t="str">
        <f>IF($A28="","",E28*B28)</f>
        <v/>
      </c>
      <c r="I28" t="str">
        <f>IF($A28="","",IF(G28&gt;=$B$7,"Alta","Baja"))</f>
        <v/>
      </c>
      <c r="J28" t="str">
        <f>IF($A28="","",IF(E28&gt;=$B$10,"Alto","Bajo"))</f>
        <v/>
      </c>
      <c r="K28" t="str">
        <f>IF($A28="","",IF(AND(I28="Alta",J28="Alto"),"Estrella",IF(I28="Alta","Caballo de batalla",IF(J28="Alto","Rompecabezas","Perro"))))</f>
        <v/>
      </c>
      <c r="L28" t="str">
        <f>IF($A28="","",IF(K28="Estrella","Cuidalo: receta y porción exactas y un lugar visible en la carta",IF(K28="Caballo de batalla","Revisá su costo: porción, insumos, acompañamiento o precio",IF(K28="Rompecabezas","Hacelo más visible: lugar en la carta, nombre o recomendación del salonero","Rediseñalo o sacalo del menú"))))</f>
        <v/>
      </c>
    </row>
    <row r="29" spans="1:12" x14ac:dyDescent="0.25">
      <c r="A29" s="13"/>
      <c r="B29" s="14"/>
      <c r="C29" s="15"/>
      <c r="D29" s="15"/>
      <c r="E29" s="10" t="str">
        <f>IF($A29="","",C29-D29)</f>
        <v/>
      </c>
      <c r="F29" s="8" t="str">
        <f>IF(OR($A29="",C29=0),"",D29/C29)</f>
        <v/>
      </c>
      <c r="G29" s="8" t="str">
        <f>IF($A29="","",IF($B$8=0,0,B29/$B$8))</f>
        <v/>
      </c>
      <c r="H29" s="10" t="str">
        <f>IF($A29="","",E29*B29)</f>
        <v/>
      </c>
      <c r="I29" t="str">
        <f>IF($A29="","",IF(G29&gt;=$B$7,"Alta","Baja"))</f>
        <v/>
      </c>
      <c r="J29" t="str">
        <f>IF($A29="","",IF(E29&gt;=$B$10,"Alto","Bajo"))</f>
        <v/>
      </c>
      <c r="K29" t="str">
        <f>IF($A29="","",IF(AND(I29="Alta",J29="Alto"),"Estrella",IF(I29="Alta","Caballo de batalla",IF(J29="Alto","Rompecabezas","Perro"))))</f>
        <v/>
      </c>
      <c r="L29" t="str">
        <f>IF($A29="","",IF(K29="Estrella","Cuidalo: receta y porción exactas y un lugar visible en la carta",IF(K29="Caballo de batalla","Revisá su costo: porción, insumos, acompañamiento o precio",IF(K29="Rompecabezas","Hacelo más visible: lugar en la carta, nombre o recomendación del salonero","Rediseñalo o sacalo del menú"))))</f>
        <v/>
      </c>
    </row>
    <row r="30" spans="1:12" x14ac:dyDescent="0.25">
      <c r="A30" s="13"/>
      <c r="B30" s="14"/>
      <c r="C30" s="15"/>
      <c r="D30" s="15"/>
      <c r="E30" s="10" t="str">
        <f>IF($A30="","",C30-D30)</f>
        <v/>
      </c>
      <c r="F30" s="8" t="str">
        <f>IF(OR($A30="",C30=0),"",D30/C30)</f>
        <v/>
      </c>
      <c r="G30" s="8" t="str">
        <f>IF($A30="","",IF($B$8=0,0,B30/$B$8))</f>
        <v/>
      </c>
      <c r="H30" s="10" t="str">
        <f>IF($A30="","",E30*B30)</f>
        <v/>
      </c>
      <c r="I30" t="str">
        <f>IF($A30="","",IF(G30&gt;=$B$7,"Alta","Baja"))</f>
        <v/>
      </c>
      <c r="J30" t="str">
        <f>IF($A30="","",IF(E30&gt;=$B$10,"Alto","Bajo"))</f>
        <v/>
      </c>
      <c r="K30" t="str">
        <f>IF($A30="","",IF(AND(I30="Alta",J30="Alto"),"Estrella",IF(I30="Alta","Caballo de batalla",IF(J30="Alto","Rompecabezas","Perro"))))</f>
        <v/>
      </c>
      <c r="L30" t="str">
        <f>IF($A30="","",IF(K30="Estrella","Cuidalo: receta y porción exactas y un lugar visible en la carta",IF(K30="Caballo de batalla","Revisá su costo: porción, insumos, acompañamiento o precio",IF(K30="Rompecabezas","Hacelo más visible: lugar en la carta, nombre o recomendación del salonero","Rediseñalo o sacalo del menú"))))</f>
        <v/>
      </c>
    </row>
    <row r="31" spans="1:12" x14ac:dyDescent="0.25">
      <c r="A31" s="13"/>
      <c r="B31" s="14"/>
      <c r="C31" s="15"/>
      <c r="D31" s="15"/>
      <c r="E31" s="10" t="str">
        <f>IF($A31="","",C31-D31)</f>
        <v/>
      </c>
      <c r="F31" s="8" t="str">
        <f>IF(OR($A31="",C31=0),"",D31/C31)</f>
        <v/>
      </c>
      <c r="G31" s="8" t="str">
        <f>IF($A31="","",IF($B$8=0,0,B31/$B$8))</f>
        <v/>
      </c>
      <c r="H31" s="10" t="str">
        <f>IF($A31="","",E31*B31)</f>
        <v/>
      </c>
      <c r="I31" t="str">
        <f>IF($A31="","",IF(G31&gt;=$B$7,"Alta","Baja"))</f>
        <v/>
      </c>
      <c r="J31" t="str">
        <f>IF($A31="","",IF(E31&gt;=$B$10,"Alto","Bajo"))</f>
        <v/>
      </c>
      <c r="K31" t="str">
        <f>IF($A31="","",IF(AND(I31="Alta",J31="Alto"),"Estrella",IF(I31="Alta","Caballo de batalla",IF(J31="Alto","Rompecabezas","Perro"))))</f>
        <v/>
      </c>
      <c r="L31" t="str">
        <f>IF($A31="","",IF(K31="Estrella","Cuidalo: receta y porción exactas y un lugar visible en la carta",IF(K31="Caballo de batalla","Revisá su costo: porción, insumos, acompañamiento o precio",IF(K31="Rompecabezas","Hacelo más visible: lugar en la carta, nombre o recomendación del salonero","Rediseñalo o sacalo del menú"))))</f>
        <v/>
      </c>
    </row>
    <row r="32" spans="1:12" x14ac:dyDescent="0.25">
      <c r="A32" s="13"/>
      <c r="B32" s="14"/>
      <c r="C32" s="15"/>
      <c r="D32" s="15"/>
      <c r="E32" s="10" t="str">
        <f>IF($A32="","",C32-D32)</f>
        <v/>
      </c>
      <c r="F32" s="8" t="str">
        <f>IF(OR($A32="",C32=0),"",D32/C32)</f>
        <v/>
      </c>
      <c r="G32" s="8" t="str">
        <f>IF($A32="","",IF($B$8=0,0,B32/$B$8))</f>
        <v/>
      </c>
      <c r="H32" s="10" t="str">
        <f>IF($A32="","",E32*B32)</f>
        <v/>
      </c>
      <c r="I32" t="str">
        <f>IF($A32="","",IF(G32&gt;=$B$7,"Alta","Baja"))</f>
        <v/>
      </c>
      <c r="J32" t="str">
        <f>IF($A32="","",IF(E32&gt;=$B$10,"Alto","Bajo"))</f>
        <v/>
      </c>
      <c r="K32" t="str">
        <f>IF($A32="","",IF(AND(I32="Alta",J32="Alto"),"Estrella",IF(I32="Alta","Caballo de batalla",IF(J32="Alto","Rompecabezas","Perro"))))</f>
        <v/>
      </c>
      <c r="L32" t="str">
        <f>IF($A32="","",IF(K32="Estrella","Cuidalo: receta y porción exactas y un lugar visible en la carta",IF(K32="Caballo de batalla","Revisá su costo: porción, insumos, acompañamiento o precio",IF(K32="Rompecabezas","Hacelo más visible: lugar en la carta, nombre o recomendación del salonero","Rediseñalo o sacalo del menú"))))</f>
        <v/>
      </c>
    </row>
    <row r="33" spans="1:12" x14ac:dyDescent="0.25">
      <c r="A33" s="13"/>
      <c r="B33" s="14"/>
      <c r="C33" s="15"/>
      <c r="D33" s="15"/>
      <c r="E33" s="10" t="str">
        <f>IF($A33="","",C33-D33)</f>
        <v/>
      </c>
      <c r="F33" s="8" t="str">
        <f>IF(OR($A33="",C33=0),"",D33/C33)</f>
        <v/>
      </c>
      <c r="G33" s="8" t="str">
        <f>IF($A33="","",IF($B$8=0,0,B33/$B$8))</f>
        <v/>
      </c>
      <c r="H33" s="10" t="str">
        <f>IF($A33="","",E33*B33)</f>
        <v/>
      </c>
      <c r="I33" t="str">
        <f>IF($A33="","",IF(G33&gt;=$B$7,"Alta","Baja"))</f>
        <v/>
      </c>
      <c r="J33" t="str">
        <f>IF($A33="","",IF(E33&gt;=$B$10,"Alto","Bajo"))</f>
        <v/>
      </c>
      <c r="K33" t="str">
        <f>IF($A33="","",IF(AND(I33="Alta",J33="Alto"),"Estrella",IF(I33="Alta","Caballo de batalla",IF(J33="Alto","Rompecabezas","Perro"))))</f>
        <v/>
      </c>
      <c r="L33" t="str">
        <f>IF($A33="","",IF(K33="Estrella","Cuidalo: receta y porción exactas y un lugar visible en la carta",IF(K33="Caballo de batalla","Revisá su costo: porción, insumos, acompañamiento o precio",IF(K33="Rompecabezas","Hacelo más visible: lugar en la carta, nombre o recomendación del salonero","Rediseñalo o sacalo del menú"))))</f>
        <v/>
      </c>
    </row>
    <row r="34" spans="1:12" x14ac:dyDescent="0.25">
      <c r="A34" s="13"/>
      <c r="B34" s="14"/>
      <c r="C34" s="15"/>
      <c r="D34" s="15"/>
      <c r="E34" s="10" t="str">
        <f>IF($A34="","",C34-D34)</f>
        <v/>
      </c>
      <c r="F34" s="8" t="str">
        <f>IF(OR($A34="",C34=0),"",D34/C34)</f>
        <v/>
      </c>
      <c r="G34" s="8" t="str">
        <f>IF($A34="","",IF($B$8=0,0,B34/$B$8))</f>
        <v/>
      </c>
      <c r="H34" s="10" t="str">
        <f>IF($A34="","",E34*B34)</f>
        <v/>
      </c>
      <c r="I34" t="str">
        <f>IF($A34="","",IF(G34&gt;=$B$7,"Alta","Baja"))</f>
        <v/>
      </c>
      <c r="J34" t="str">
        <f>IF($A34="","",IF(E34&gt;=$B$10,"Alto","Bajo"))</f>
        <v/>
      </c>
      <c r="K34" t="str">
        <f>IF($A34="","",IF(AND(I34="Alta",J34="Alto"),"Estrella",IF(I34="Alta","Caballo de batalla",IF(J34="Alto","Rompecabezas","Perro"))))</f>
        <v/>
      </c>
      <c r="L34" t="str">
        <f>IF($A34="","",IF(K34="Estrella","Cuidalo: receta y porción exactas y un lugar visible en la carta",IF(K34="Caballo de batalla","Revisá su costo: porción, insumos, acompañamiento o precio",IF(K34="Rompecabezas","Hacelo más visible: lugar en la carta, nombre o recomendación del salonero","Rediseñalo o sacalo del menú"))))</f>
        <v/>
      </c>
    </row>
    <row r="35" spans="1:12" x14ac:dyDescent="0.25">
      <c r="A35" s="13"/>
      <c r="B35" s="14"/>
      <c r="C35" s="15"/>
      <c r="D35" s="15"/>
      <c r="E35" s="10" t="str">
        <f>IF($A35="","",C35-D35)</f>
        <v/>
      </c>
      <c r="F35" s="8" t="str">
        <f>IF(OR($A35="",C35=0),"",D35/C35)</f>
        <v/>
      </c>
      <c r="G35" s="8" t="str">
        <f>IF($A35="","",IF($B$8=0,0,B35/$B$8))</f>
        <v/>
      </c>
      <c r="H35" s="10" t="str">
        <f>IF($A35="","",E35*B35)</f>
        <v/>
      </c>
      <c r="I35" t="str">
        <f>IF($A35="","",IF(G35&gt;=$B$7,"Alta","Baja"))</f>
        <v/>
      </c>
      <c r="J35" t="str">
        <f>IF($A35="","",IF(E35&gt;=$B$10,"Alto","Bajo"))</f>
        <v/>
      </c>
      <c r="K35" t="str">
        <f>IF($A35="","",IF(AND(I35="Alta",J35="Alto"),"Estrella",IF(I35="Alta","Caballo de batalla",IF(J35="Alto","Rompecabezas","Perro"))))</f>
        <v/>
      </c>
      <c r="L35" t="str">
        <f>IF($A35="","",IF(K35="Estrella","Cuidalo: receta y porción exactas y un lugar visible en la carta",IF(K35="Caballo de batalla","Revisá su costo: porción, insumos, acompañamiento o precio",IF(K35="Rompecabezas","Hacelo más visible: lugar en la carta, nombre o recomendación del salonero","Rediseñalo o sacalo del menú"))))</f>
        <v/>
      </c>
    </row>
    <row r="36" spans="1:12" x14ac:dyDescent="0.25">
      <c r="A36" s="13"/>
      <c r="B36" s="14"/>
      <c r="C36" s="15"/>
      <c r="D36" s="15"/>
      <c r="E36" s="10" t="str">
        <f>IF($A36="","",C36-D36)</f>
        <v/>
      </c>
      <c r="F36" s="8" t="str">
        <f>IF(OR($A36="",C36=0),"",D36/C36)</f>
        <v/>
      </c>
      <c r="G36" s="8" t="str">
        <f>IF($A36="","",IF($B$8=0,0,B36/$B$8))</f>
        <v/>
      </c>
      <c r="H36" s="10" t="str">
        <f>IF($A36="","",E36*B36)</f>
        <v/>
      </c>
      <c r="I36" t="str">
        <f>IF($A36="","",IF(G36&gt;=$B$7,"Alta","Baja"))</f>
        <v/>
      </c>
      <c r="J36" t="str">
        <f>IF($A36="","",IF(E36&gt;=$B$10,"Alto","Bajo"))</f>
        <v/>
      </c>
      <c r="K36" t="str">
        <f>IF($A36="","",IF(AND(I36="Alta",J36="Alto"),"Estrella",IF(I36="Alta","Caballo de batalla",IF(J36="Alto","Rompecabezas","Perro"))))</f>
        <v/>
      </c>
      <c r="L36" t="str">
        <f>IF($A36="","",IF(K36="Estrella","Cuidalo: receta y porción exactas y un lugar visible en la carta",IF(K36="Caballo de batalla","Revisá su costo: porción, insumos, acompañamiento o precio",IF(K36="Rompecabezas","Hacelo más visible: lugar en la carta, nombre o recomendación del salonero","Rediseñalo o sacalo del menú"))))</f>
        <v/>
      </c>
    </row>
    <row r="37" spans="1:12" x14ac:dyDescent="0.25">
      <c r="A37" s="13"/>
      <c r="B37" s="14"/>
      <c r="C37" s="15"/>
      <c r="D37" s="15"/>
      <c r="E37" s="10" t="str">
        <f>IF($A37="","",C37-D37)</f>
        <v/>
      </c>
      <c r="F37" s="8" t="str">
        <f>IF(OR($A37="",C37=0),"",D37/C37)</f>
        <v/>
      </c>
      <c r="G37" s="8" t="str">
        <f>IF($A37="","",IF($B$8=0,0,B37/$B$8))</f>
        <v/>
      </c>
      <c r="H37" s="10" t="str">
        <f>IF($A37="","",E37*B37)</f>
        <v/>
      </c>
      <c r="I37" t="str">
        <f>IF($A37="","",IF(G37&gt;=$B$7,"Alta","Baja"))</f>
        <v/>
      </c>
      <c r="J37" t="str">
        <f>IF($A37="","",IF(E37&gt;=$B$10,"Alto","Bajo"))</f>
        <v/>
      </c>
      <c r="K37" t="str">
        <f>IF($A37="","",IF(AND(I37="Alta",J37="Alto"),"Estrella",IF(I37="Alta","Caballo de batalla",IF(J37="Alto","Rompecabezas","Perro"))))</f>
        <v/>
      </c>
      <c r="L37" t="str">
        <f>IF($A37="","",IF(K37="Estrella","Cuidalo: receta y porción exactas y un lugar visible en la carta",IF(K37="Caballo de batalla","Revisá su costo: porción, insumos, acompañamiento o precio",IF(K37="Rompecabezas","Hacelo más visible: lugar en la carta, nombre o recomendación del salonero","Rediseñalo o sacalo del menú"))))</f>
        <v/>
      </c>
    </row>
    <row r="38" spans="1:12" x14ac:dyDescent="0.25">
      <c r="A38" s="13"/>
      <c r="B38" s="14"/>
      <c r="C38" s="15"/>
      <c r="D38" s="15"/>
      <c r="E38" s="10" t="str">
        <f>IF($A38="","",C38-D38)</f>
        <v/>
      </c>
      <c r="F38" s="8" t="str">
        <f>IF(OR($A38="",C38=0),"",D38/C38)</f>
        <v/>
      </c>
      <c r="G38" s="8" t="str">
        <f>IF($A38="","",IF($B$8=0,0,B38/$B$8))</f>
        <v/>
      </c>
      <c r="H38" s="10" t="str">
        <f>IF($A38="","",E38*B38)</f>
        <v/>
      </c>
      <c r="I38" t="str">
        <f>IF($A38="","",IF(G38&gt;=$B$7,"Alta","Baja"))</f>
        <v/>
      </c>
      <c r="J38" t="str">
        <f>IF($A38="","",IF(E38&gt;=$B$10,"Alto","Bajo"))</f>
        <v/>
      </c>
      <c r="K38" t="str">
        <f>IF($A38="","",IF(AND(I38="Alta",J38="Alto"),"Estrella",IF(I38="Alta","Caballo de batalla",IF(J38="Alto","Rompecabezas","Perro"))))</f>
        <v/>
      </c>
      <c r="L38" t="str">
        <f>IF($A38="","",IF(K38="Estrella","Cuidalo: receta y porción exactas y un lugar visible en la carta",IF(K38="Caballo de batalla","Revisá su costo: porción, insumos, acompañamiento o precio",IF(K38="Rompecabezas","Hacelo más visible: lugar en la carta, nombre o recomendación del salonero","Rediseñalo o sacalo del menú"))))</f>
        <v/>
      </c>
    </row>
    <row r="39" spans="1:12" x14ac:dyDescent="0.25">
      <c r="A39" s="13"/>
      <c r="B39" s="14"/>
      <c r="C39" s="15"/>
      <c r="D39" s="15"/>
      <c r="E39" s="10" t="str">
        <f>IF($A39="","",C39-D39)</f>
        <v/>
      </c>
      <c r="F39" s="8" t="str">
        <f>IF(OR($A39="",C39=0),"",D39/C39)</f>
        <v/>
      </c>
      <c r="G39" s="8" t="str">
        <f>IF($A39="","",IF($B$8=0,0,B39/$B$8))</f>
        <v/>
      </c>
      <c r="H39" s="10" t="str">
        <f>IF($A39="","",E39*B39)</f>
        <v/>
      </c>
      <c r="I39" t="str">
        <f>IF($A39="","",IF(G39&gt;=$B$7,"Alta","Baja"))</f>
        <v/>
      </c>
      <c r="J39" t="str">
        <f>IF($A39="","",IF(E39&gt;=$B$10,"Alto","Bajo"))</f>
        <v/>
      </c>
      <c r="K39" t="str">
        <f>IF($A39="","",IF(AND(I39="Alta",J39="Alto"),"Estrella",IF(I39="Alta","Caballo de batalla",IF(J39="Alto","Rompecabezas","Perro"))))</f>
        <v/>
      </c>
      <c r="L39" t="str">
        <f>IF($A39="","",IF(K39="Estrella","Cuidalo: receta y porción exactas y un lugar visible en la carta",IF(K39="Caballo de batalla","Revisá su costo: porción, insumos, acompañamiento o precio",IF(K39="Rompecabezas","Hacelo más visible: lugar en la carta, nombre o recomendación del salonero","Rediseñalo o sacalo del menú"))))</f>
        <v/>
      </c>
    </row>
    <row r="40" spans="1:12" x14ac:dyDescent="0.25">
      <c r="A40" s="13"/>
      <c r="B40" s="14"/>
      <c r="C40" s="15"/>
      <c r="D40" s="15"/>
      <c r="E40" s="10" t="str">
        <f>IF($A40="","",C40-D40)</f>
        <v/>
      </c>
      <c r="F40" s="8" t="str">
        <f>IF(OR($A40="",C40=0),"",D40/C40)</f>
        <v/>
      </c>
      <c r="G40" s="8" t="str">
        <f>IF($A40="","",IF($B$8=0,0,B40/$B$8))</f>
        <v/>
      </c>
      <c r="H40" s="10" t="str">
        <f>IF($A40="","",E40*B40)</f>
        <v/>
      </c>
      <c r="I40" t="str">
        <f>IF($A40="","",IF(G40&gt;=$B$7,"Alta","Baja"))</f>
        <v/>
      </c>
      <c r="J40" t="str">
        <f>IF($A40="","",IF(E40&gt;=$B$10,"Alto","Bajo"))</f>
        <v/>
      </c>
      <c r="K40" t="str">
        <f>IF($A40="","",IF(AND(I40="Alta",J40="Alto"),"Estrella",IF(I40="Alta","Caballo de batalla",IF(J40="Alto","Rompecabezas","Perro"))))</f>
        <v/>
      </c>
      <c r="L40" t="str">
        <f>IF($A40="","",IF(K40="Estrella","Cuidalo: receta y porción exactas y un lugar visible en la carta",IF(K40="Caballo de batalla","Revisá su costo: porción, insumos, acompañamiento o precio",IF(K40="Rompecabezas","Hacelo más visible: lugar en la carta, nombre o recomendación del salonero","Rediseñalo o sacalo del menú"))))</f>
        <v/>
      </c>
    </row>
    <row r="41" spans="1:12" x14ac:dyDescent="0.25">
      <c r="A41" s="13"/>
      <c r="B41" s="14"/>
      <c r="C41" s="15"/>
      <c r="D41" s="15"/>
      <c r="E41" s="10" t="str">
        <f>IF($A41="","",C41-D41)</f>
        <v/>
      </c>
      <c r="F41" s="8" t="str">
        <f>IF(OR($A41="",C41=0),"",D41/C41)</f>
        <v/>
      </c>
      <c r="G41" s="8" t="str">
        <f>IF($A41="","",IF($B$8=0,0,B41/$B$8))</f>
        <v/>
      </c>
      <c r="H41" s="10" t="str">
        <f>IF($A41="","",E41*B41)</f>
        <v/>
      </c>
      <c r="I41" t="str">
        <f>IF($A41="","",IF(G41&gt;=$B$7,"Alta","Baja"))</f>
        <v/>
      </c>
      <c r="J41" t="str">
        <f>IF($A41="","",IF(E41&gt;=$B$10,"Alto","Bajo"))</f>
        <v/>
      </c>
      <c r="K41" t="str">
        <f>IF($A41="","",IF(AND(I41="Alta",J41="Alto"),"Estrella",IF(I41="Alta","Caballo de batalla",IF(J41="Alto","Rompecabezas","Perro"))))</f>
        <v/>
      </c>
      <c r="L41" t="str">
        <f>IF($A41="","",IF(K41="Estrella","Cuidalo: receta y porción exactas y un lugar visible en la carta",IF(K41="Caballo de batalla","Revisá su costo: porción, insumos, acompañamiento o precio",IF(K41="Rompecabezas","Hacelo más visible: lugar en la carta, nombre o recomendación del salonero","Rediseñalo o sacalo del menú"))))</f>
        <v/>
      </c>
    </row>
    <row r="42" spans="1:12" x14ac:dyDescent="0.25">
      <c r="A42" s="13"/>
      <c r="B42" s="14"/>
      <c r="C42" s="15"/>
      <c r="D42" s="15"/>
      <c r="E42" s="10" t="str">
        <f>IF($A42="","",C42-D42)</f>
        <v/>
      </c>
      <c r="F42" s="8" t="str">
        <f>IF(OR($A42="",C42=0),"",D42/C42)</f>
        <v/>
      </c>
      <c r="G42" s="8" t="str">
        <f>IF($A42="","",IF($B$8=0,0,B42/$B$8))</f>
        <v/>
      </c>
      <c r="H42" s="10" t="str">
        <f>IF($A42="","",E42*B42)</f>
        <v/>
      </c>
      <c r="I42" t="str">
        <f>IF($A42="","",IF(G42&gt;=$B$7,"Alta","Baja"))</f>
        <v/>
      </c>
      <c r="J42" t="str">
        <f>IF($A42="","",IF(E42&gt;=$B$10,"Alto","Bajo"))</f>
        <v/>
      </c>
      <c r="K42" t="str">
        <f>IF($A42="","",IF(AND(I42="Alta",J42="Alto"),"Estrella",IF(I42="Alta","Caballo de batalla",IF(J42="Alto","Rompecabezas","Perro"))))</f>
        <v/>
      </c>
      <c r="L42" t="str">
        <f>IF($A42="","",IF(K42="Estrella","Cuidalo: receta y porción exactas y un lugar visible en la carta",IF(K42="Caballo de batalla","Revisá su costo: porción, insumos, acompañamiento o precio",IF(K42="Rompecabezas","Hacelo más visible: lugar en la carta, nombre o recomendación del salonero","Rediseñalo o sacalo del menú"))))</f>
        <v/>
      </c>
    </row>
    <row r="43" spans="1:12" x14ac:dyDescent="0.25">
      <c r="A43" s="13"/>
      <c r="B43" s="14"/>
      <c r="C43" s="15"/>
      <c r="D43" s="15"/>
      <c r="E43" s="10" t="str">
        <f>IF($A43="","",C43-D43)</f>
        <v/>
      </c>
      <c r="F43" s="8" t="str">
        <f>IF(OR($A43="",C43=0),"",D43/C43)</f>
        <v/>
      </c>
      <c r="G43" s="8" t="str">
        <f>IF($A43="","",IF($B$8=0,0,B43/$B$8))</f>
        <v/>
      </c>
      <c r="H43" s="10" t="str">
        <f>IF($A43="","",E43*B43)</f>
        <v/>
      </c>
      <c r="I43" t="str">
        <f>IF($A43="","",IF(G43&gt;=$B$7,"Alta","Baja"))</f>
        <v/>
      </c>
      <c r="J43" t="str">
        <f>IF($A43="","",IF(E43&gt;=$B$10,"Alto","Bajo"))</f>
        <v/>
      </c>
      <c r="K43" t="str">
        <f>IF($A43="","",IF(AND(I43="Alta",J43="Alto"),"Estrella",IF(I43="Alta","Caballo de batalla",IF(J43="Alto","Rompecabezas","Perro"))))</f>
        <v/>
      </c>
      <c r="L43" t="str">
        <f>IF($A43="","",IF(K43="Estrella","Cuidalo: receta y porción exactas y un lugar visible en la carta",IF(K43="Caballo de batalla","Revisá su costo: porción, insumos, acompañamiento o precio",IF(K43="Rompecabezas","Hacelo más visible: lugar en la carta, nombre o recomendación del salonero","Rediseñalo o sacalo del menú"))))</f>
        <v/>
      </c>
    </row>
    <row r="44" spans="1:12" x14ac:dyDescent="0.25">
      <c r="A44" s="13"/>
      <c r="B44" s="14"/>
      <c r="C44" s="15"/>
      <c r="D44" s="15"/>
      <c r="E44" s="10" t="str">
        <f>IF($A44="","",C44-D44)</f>
        <v/>
      </c>
      <c r="F44" s="8" t="str">
        <f>IF(OR($A44="",C44=0),"",D44/C44)</f>
        <v/>
      </c>
      <c r="G44" s="8" t="str">
        <f>IF($A44="","",IF($B$8=0,0,B44/$B$8))</f>
        <v/>
      </c>
      <c r="H44" s="10" t="str">
        <f>IF($A44="","",E44*B44)</f>
        <v/>
      </c>
      <c r="I44" t="str">
        <f>IF($A44="","",IF(G44&gt;=$B$7,"Alta","Baja"))</f>
        <v/>
      </c>
      <c r="J44" t="str">
        <f>IF($A44="","",IF(E44&gt;=$B$10,"Alto","Bajo"))</f>
        <v/>
      </c>
      <c r="K44" t="str">
        <f>IF($A44="","",IF(AND(I44="Alta",J44="Alto"),"Estrella",IF(I44="Alta","Caballo de batalla",IF(J44="Alto","Rompecabezas","Perro"))))</f>
        <v/>
      </c>
      <c r="L44" t="str">
        <f>IF($A44="","",IF(K44="Estrella","Cuidalo: receta y porción exactas y un lugar visible en la carta",IF(K44="Caballo de batalla","Revisá su costo: porción, insumos, acompañamiento o precio",IF(K44="Rompecabezas","Hacelo más visible: lugar en la carta, nombre o recomendación del salonero","Rediseñalo o sacalo del menú"))))</f>
        <v/>
      </c>
    </row>
    <row r="45" spans="1:12" x14ac:dyDescent="0.25">
      <c r="A45" s="13"/>
      <c r="B45" s="14"/>
      <c r="C45" s="15"/>
      <c r="D45" s="15"/>
      <c r="E45" s="10" t="str">
        <f>IF($A45="","",C45-D45)</f>
        <v/>
      </c>
      <c r="F45" s="8" t="str">
        <f>IF(OR($A45="",C45=0),"",D45/C45)</f>
        <v/>
      </c>
      <c r="G45" s="8" t="str">
        <f>IF($A45="","",IF($B$8=0,0,B45/$B$8))</f>
        <v/>
      </c>
      <c r="H45" s="10" t="str">
        <f>IF($A45="","",E45*B45)</f>
        <v/>
      </c>
      <c r="I45" t="str">
        <f>IF($A45="","",IF(G45&gt;=$B$7,"Alta","Baja"))</f>
        <v/>
      </c>
      <c r="J45" t="str">
        <f>IF($A45="","",IF(E45&gt;=$B$10,"Alto","Bajo"))</f>
        <v/>
      </c>
      <c r="K45" t="str">
        <f>IF($A45="","",IF(AND(I45="Alta",J45="Alto"),"Estrella",IF(I45="Alta","Caballo de batalla",IF(J45="Alto","Rompecabezas","Perro"))))</f>
        <v/>
      </c>
      <c r="L45" t="str">
        <f>IF($A45="","",IF(K45="Estrella","Cuidalo: receta y porción exactas y un lugar visible en la carta",IF(K45="Caballo de batalla","Revisá su costo: porción, insumos, acompañamiento o precio",IF(K45="Rompecabezas","Hacelo más visible: lugar en la carta, nombre o recomendación del salonero","Rediseñalo o sacalo del menú"))))</f>
        <v/>
      </c>
    </row>
    <row r="46" spans="1:12" x14ac:dyDescent="0.25">
      <c r="A46" s="13"/>
      <c r="B46" s="14"/>
      <c r="C46" s="15"/>
      <c r="D46" s="15"/>
      <c r="E46" s="10" t="str">
        <f>IF($A46="","",C46-D46)</f>
        <v/>
      </c>
      <c r="F46" s="8" t="str">
        <f>IF(OR($A46="",C46=0),"",D46/C46)</f>
        <v/>
      </c>
      <c r="G46" s="8" t="str">
        <f>IF($A46="","",IF($B$8=0,0,B46/$B$8))</f>
        <v/>
      </c>
      <c r="H46" s="10" t="str">
        <f>IF($A46="","",E46*B46)</f>
        <v/>
      </c>
      <c r="I46" t="str">
        <f>IF($A46="","",IF(G46&gt;=$B$7,"Alta","Baja"))</f>
        <v/>
      </c>
      <c r="J46" t="str">
        <f>IF($A46="","",IF(E46&gt;=$B$10,"Alto","Bajo"))</f>
        <v/>
      </c>
      <c r="K46" t="str">
        <f>IF($A46="","",IF(AND(I46="Alta",J46="Alto"),"Estrella",IF(I46="Alta","Caballo de batalla",IF(J46="Alto","Rompecabezas","Perro"))))</f>
        <v/>
      </c>
      <c r="L46" t="str">
        <f>IF($A46="","",IF(K46="Estrella","Cuidalo: receta y porción exactas y un lugar visible en la carta",IF(K46="Caballo de batalla","Revisá su costo: porción, insumos, acompañamiento o precio",IF(K46="Rompecabezas","Hacelo más visible: lugar en la carta, nombre o recomendación del salonero","Rediseñalo o sacalo del menú"))))</f>
        <v/>
      </c>
    </row>
    <row r="47" spans="1:12" x14ac:dyDescent="0.25">
      <c r="A47" s="13"/>
      <c r="B47" s="14"/>
      <c r="C47" s="15"/>
      <c r="D47" s="15"/>
      <c r="E47" s="10" t="str">
        <f>IF($A47="","",C47-D47)</f>
        <v/>
      </c>
      <c r="F47" s="8" t="str">
        <f>IF(OR($A47="",C47=0),"",D47/C47)</f>
        <v/>
      </c>
      <c r="G47" s="8" t="str">
        <f>IF($A47="","",IF($B$8=0,0,B47/$B$8))</f>
        <v/>
      </c>
      <c r="H47" s="10" t="str">
        <f>IF($A47="","",E47*B47)</f>
        <v/>
      </c>
      <c r="I47" t="str">
        <f>IF($A47="","",IF(G47&gt;=$B$7,"Alta","Baja"))</f>
        <v/>
      </c>
      <c r="J47" t="str">
        <f>IF($A47="","",IF(E47&gt;=$B$10,"Alto","Bajo"))</f>
        <v/>
      </c>
      <c r="K47" t="str">
        <f>IF($A47="","",IF(AND(I47="Alta",J47="Alto"),"Estrella",IF(I47="Alta","Caballo de batalla",IF(J47="Alto","Rompecabezas","Perro"))))</f>
        <v/>
      </c>
      <c r="L47" t="str">
        <f>IF($A47="","",IF(K47="Estrella","Cuidalo: receta y porción exactas y un lugar visible en la carta",IF(K47="Caballo de batalla","Revisá su costo: porción, insumos, acompañamiento o precio",IF(K47="Rompecabezas","Hacelo más visible: lugar en la carta, nombre o recomendación del salonero","Rediseñalo o sacalo del menú"))))</f>
        <v/>
      </c>
    </row>
    <row r="48" spans="1:12" x14ac:dyDescent="0.25">
      <c r="A48" s="13"/>
      <c r="B48" s="14"/>
      <c r="C48" s="15"/>
      <c r="D48" s="15"/>
      <c r="E48" s="10" t="str">
        <f>IF($A48="","",C48-D48)</f>
        <v/>
      </c>
      <c r="F48" s="8" t="str">
        <f>IF(OR($A48="",C48=0),"",D48/C48)</f>
        <v/>
      </c>
      <c r="G48" s="8" t="str">
        <f>IF($A48="","",IF($B$8=0,0,B48/$B$8))</f>
        <v/>
      </c>
      <c r="H48" s="10" t="str">
        <f>IF($A48="","",E48*B48)</f>
        <v/>
      </c>
      <c r="I48" t="str">
        <f>IF($A48="","",IF(G48&gt;=$B$7,"Alta","Baja"))</f>
        <v/>
      </c>
      <c r="J48" t="str">
        <f>IF($A48="","",IF(E48&gt;=$B$10,"Alto","Bajo"))</f>
        <v/>
      </c>
      <c r="K48" t="str">
        <f>IF($A48="","",IF(AND(I48="Alta",J48="Alto"),"Estrella",IF(I48="Alta","Caballo de batalla",IF(J48="Alto","Rompecabezas","Perro"))))</f>
        <v/>
      </c>
      <c r="L48" t="str">
        <f>IF($A48="","",IF(K48="Estrella","Cuidalo: receta y porción exactas y un lugar visible en la carta",IF(K48="Caballo de batalla","Revisá su costo: porción, insumos, acompañamiento o precio",IF(K48="Rompecabezas","Hacelo más visible: lugar en la carta, nombre o recomendación del salonero","Rediseñalo o sacalo del menú"))))</f>
        <v/>
      </c>
    </row>
    <row r="49" spans="1:12" x14ac:dyDescent="0.25">
      <c r="A49" s="13"/>
      <c r="B49" s="14"/>
      <c r="C49" s="15"/>
      <c r="D49" s="15"/>
      <c r="E49" s="10" t="str">
        <f>IF($A49="","",C49-D49)</f>
        <v/>
      </c>
      <c r="F49" s="8" t="str">
        <f>IF(OR($A49="",C49=0),"",D49/C49)</f>
        <v/>
      </c>
      <c r="G49" s="8" t="str">
        <f>IF($A49="","",IF($B$8=0,0,B49/$B$8))</f>
        <v/>
      </c>
      <c r="H49" s="10" t="str">
        <f>IF($A49="","",E49*B49)</f>
        <v/>
      </c>
      <c r="I49" t="str">
        <f>IF($A49="","",IF(G49&gt;=$B$7,"Alta","Baja"))</f>
        <v/>
      </c>
      <c r="J49" t="str">
        <f>IF($A49="","",IF(E49&gt;=$B$10,"Alto","Bajo"))</f>
        <v/>
      </c>
      <c r="K49" t="str">
        <f>IF($A49="","",IF(AND(I49="Alta",J49="Alto"),"Estrella",IF(I49="Alta","Caballo de batalla",IF(J49="Alto","Rompecabezas","Perro"))))</f>
        <v/>
      </c>
      <c r="L49" t="str">
        <f>IF($A49="","",IF(K49="Estrella","Cuidalo: receta y porción exactas y un lugar visible en la carta",IF(K49="Caballo de batalla","Revisá su costo: porción, insumos, acompañamiento o precio",IF(K49="Rompecabezas","Hacelo más visible: lugar en la carta, nombre o recomendación del salonero","Rediseñalo o sacalo del menú"))))</f>
        <v/>
      </c>
    </row>
    <row r="50" spans="1:12" x14ac:dyDescent="0.25">
      <c r="A50" s="13"/>
      <c r="B50" s="14"/>
      <c r="C50" s="15"/>
      <c r="D50" s="15"/>
      <c r="E50" s="10" t="str">
        <f>IF($A50="","",C50-D50)</f>
        <v/>
      </c>
      <c r="F50" s="8" t="str">
        <f>IF(OR($A50="",C50=0),"",D50/C50)</f>
        <v/>
      </c>
      <c r="G50" s="8" t="str">
        <f>IF($A50="","",IF($B$8=0,0,B50/$B$8))</f>
        <v/>
      </c>
      <c r="H50" s="10" t="str">
        <f>IF($A50="","",E50*B50)</f>
        <v/>
      </c>
      <c r="I50" t="str">
        <f>IF($A50="","",IF(G50&gt;=$B$7,"Alta","Baja"))</f>
        <v/>
      </c>
      <c r="J50" t="str">
        <f>IF($A50="","",IF(E50&gt;=$B$10,"Alto","Bajo"))</f>
        <v/>
      </c>
      <c r="K50" t="str">
        <f>IF($A50="","",IF(AND(I50="Alta",J50="Alto"),"Estrella",IF(I50="Alta","Caballo de batalla",IF(J50="Alto","Rompecabezas","Perro"))))</f>
        <v/>
      </c>
      <c r="L50" t="str">
        <f>IF($A50="","",IF(K50="Estrella","Cuidalo: receta y porción exactas y un lugar visible en la carta",IF(K50="Caballo de batalla","Revisá su costo: porción, insumos, acompañamiento o precio",IF(K50="Rompecabezas","Hacelo más visible: lugar en la carta, nombre o recomendación del salonero","Rediseñalo o sacalo del menú"))))</f>
        <v/>
      </c>
    </row>
    <row r="51" spans="1:12" x14ac:dyDescent="0.25">
      <c r="A51" s="13"/>
      <c r="B51" s="14"/>
      <c r="C51" s="15"/>
      <c r="D51" s="15"/>
      <c r="E51" s="10" t="str">
        <f>IF($A51="","",C51-D51)</f>
        <v/>
      </c>
      <c r="F51" s="8" t="str">
        <f>IF(OR($A51="",C51=0),"",D51/C51)</f>
        <v/>
      </c>
      <c r="G51" s="8" t="str">
        <f>IF($A51="","",IF($B$8=0,0,B51/$B$8))</f>
        <v/>
      </c>
      <c r="H51" s="10" t="str">
        <f>IF($A51="","",E51*B51)</f>
        <v/>
      </c>
      <c r="I51" t="str">
        <f>IF($A51="","",IF(G51&gt;=$B$7,"Alta","Baja"))</f>
        <v/>
      </c>
      <c r="J51" t="str">
        <f>IF($A51="","",IF(E51&gt;=$B$10,"Alto","Bajo"))</f>
        <v/>
      </c>
      <c r="K51" t="str">
        <f>IF($A51="","",IF(AND(I51="Alta",J51="Alto"),"Estrella",IF(I51="Alta","Caballo de batalla",IF(J51="Alto","Rompecabezas","Perro"))))</f>
        <v/>
      </c>
      <c r="L51" t="str">
        <f>IF($A51="","",IF(K51="Estrella","Cuidalo: receta y porción exactas y un lugar visible en la carta",IF(K51="Caballo de batalla","Revisá su costo: porción, insumos, acompañamiento o precio",IF(K51="Rompecabezas","Hacelo más visible: lugar en la carta, nombre o recomendación del salonero","Rediseñalo o sacalo del menú"))))</f>
        <v/>
      </c>
    </row>
    <row r="52" spans="1:12" x14ac:dyDescent="0.25">
      <c r="A52" s="13"/>
      <c r="B52" s="14"/>
      <c r="C52" s="15"/>
      <c r="D52" s="15"/>
      <c r="E52" s="10" t="str">
        <f>IF($A52="","",C52-D52)</f>
        <v/>
      </c>
      <c r="F52" s="8" t="str">
        <f>IF(OR($A52="",C52=0),"",D52/C52)</f>
        <v/>
      </c>
      <c r="G52" s="8" t="str">
        <f>IF($A52="","",IF($B$8=0,0,B52/$B$8))</f>
        <v/>
      </c>
      <c r="H52" s="10" t="str">
        <f>IF($A52="","",E52*B52)</f>
        <v/>
      </c>
      <c r="I52" t="str">
        <f>IF($A52="","",IF(G52&gt;=$B$7,"Alta","Baja"))</f>
        <v/>
      </c>
      <c r="J52" t="str">
        <f>IF($A52="","",IF(E52&gt;=$B$10,"Alto","Bajo"))</f>
        <v/>
      </c>
      <c r="K52" t="str">
        <f>IF($A52="","",IF(AND(I52="Alta",J52="Alto"),"Estrella",IF(I52="Alta","Caballo de batalla",IF(J52="Alto","Rompecabezas","Perro"))))</f>
        <v/>
      </c>
      <c r="L52" t="str">
        <f>IF($A52="","",IF(K52="Estrella","Cuidalo: receta y porción exactas y un lugar visible en la carta",IF(K52="Caballo de batalla","Revisá su costo: porción, insumos, acompañamiento o precio",IF(K52="Rompecabezas","Hacelo más visible: lugar en la carta, nombre o recomendación del salonero","Rediseñalo o sacalo del menú"))))</f>
        <v/>
      </c>
    </row>
    <row r="53" spans="1:12" x14ac:dyDescent="0.25">
      <c r="A53" s="13"/>
      <c r="B53" s="14"/>
      <c r="C53" s="15"/>
      <c r="D53" s="15"/>
      <c r="E53" s="10" t="str">
        <f>IF($A53="","",C53-D53)</f>
        <v/>
      </c>
      <c r="F53" s="8" t="str">
        <f>IF(OR($A53="",C53=0),"",D53/C53)</f>
        <v/>
      </c>
      <c r="G53" s="8" t="str">
        <f>IF($A53="","",IF($B$8=0,0,B53/$B$8))</f>
        <v/>
      </c>
      <c r="H53" s="10" t="str">
        <f>IF($A53="","",E53*B53)</f>
        <v/>
      </c>
      <c r="I53" t="str">
        <f>IF($A53="","",IF(G53&gt;=$B$7,"Alta","Baja"))</f>
        <v/>
      </c>
      <c r="J53" t="str">
        <f>IF($A53="","",IF(E53&gt;=$B$10,"Alto","Bajo"))</f>
        <v/>
      </c>
      <c r="K53" t="str">
        <f>IF($A53="","",IF(AND(I53="Alta",J53="Alto"),"Estrella",IF(I53="Alta","Caballo de batalla",IF(J53="Alto","Rompecabezas","Perro"))))</f>
        <v/>
      </c>
      <c r="L53" t="str">
        <f>IF($A53="","",IF(K53="Estrella","Cuidalo: receta y porción exactas y un lugar visible en la carta",IF(K53="Caballo de batalla","Revisá su costo: porción, insumos, acompañamiento o precio",IF(K53="Rompecabezas","Hacelo más visible: lugar en la carta, nombre o recomendación del salonero","Rediseñalo o sacalo del menú"))))</f>
        <v/>
      </c>
    </row>
    <row r="54" spans="1:12" x14ac:dyDescent="0.25">
      <c r="A54" s="13"/>
      <c r="B54" s="14"/>
      <c r="C54" s="15"/>
      <c r="D54" s="15"/>
      <c r="E54" s="10" t="str">
        <f>IF($A54="","",C54-D54)</f>
        <v/>
      </c>
      <c r="F54" s="8" t="str">
        <f>IF(OR($A54="",C54=0),"",D54/C54)</f>
        <v/>
      </c>
      <c r="G54" s="8" t="str">
        <f>IF($A54="","",IF($B$8=0,0,B54/$B$8))</f>
        <v/>
      </c>
      <c r="H54" s="10" t="str">
        <f>IF($A54="","",E54*B54)</f>
        <v/>
      </c>
      <c r="I54" t="str">
        <f>IF($A54="","",IF(G54&gt;=$B$7,"Alta","Baja"))</f>
        <v/>
      </c>
      <c r="J54" t="str">
        <f>IF($A54="","",IF(E54&gt;=$B$10,"Alto","Bajo"))</f>
        <v/>
      </c>
      <c r="K54" t="str">
        <f>IF($A54="","",IF(AND(I54="Alta",J54="Alto"),"Estrella",IF(I54="Alta","Caballo de batalla",IF(J54="Alto","Rompecabezas","Perro"))))</f>
        <v/>
      </c>
      <c r="L54" t="str">
        <f>IF($A54="","",IF(K54="Estrella","Cuidalo: receta y porción exactas y un lugar visible en la carta",IF(K54="Caballo de batalla","Revisá su costo: porción, insumos, acompañamiento o precio",IF(K54="Rompecabezas","Hacelo más visible: lugar en la carta, nombre o recomendación del salonero","Rediseñalo o sacalo del menú"))))</f>
        <v/>
      </c>
    </row>
    <row r="55" spans="1:12" x14ac:dyDescent="0.25">
      <c r="A55" s="13"/>
      <c r="B55" s="14"/>
      <c r="C55" s="15"/>
      <c r="D55" s="15"/>
      <c r="E55" s="10" t="str">
        <f>IF($A55="","",C55-D55)</f>
        <v/>
      </c>
      <c r="F55" s="8" t="str">
        <f>IF(OR($A55="",C55=0),"",D55/C55)</f>
        <v/>
      </c>
      <c r="G55" s="8" t="str">
        <f>IF($A55="","",IF($B$8=0,0,B55/$B$8))</f>
        <v/>
      </c>
      <c r="H55" s="10" t="str">
        <f>IF($A55="","",E55*B55)</f>
        <v/>
      </c>
      <c r="I55" t="str">
        <f>IF($A55="","",IF(G55&gt;=$B$7,"Alta","Baja"))</f>
        <v/>
      </c>
      <c r="J55" t="str">
        <f>IF($A55="","",IF(E55&gt;=$B$10,"Alto","Bajo"))</f>
        <v/>
      </c>
      <c r="K55" t="str">
        <f>IF($A55="","",IF(AND(I55="Alta",J55="Alto"),"Estrella",IF(I55="Alta","Caballo de batalla",IF(J55="Alto","Rompecabezas","Perro"))))</f>
        <v/>
      </c>
      <c r="L55" t="str">
        <f>IF($A55="","",IF(K55="Estrella","Cuidalo: receta y porción exactas y un lugar visible en la carta",IF(K55="Caballo de batalla","Revisá su costo: porción, insumos, acompañamiento o precio",IF(K55="Rompecabezas","Hacelo más visible: lugar en la carta, nombre o recomendación del salonero","Rediseñalo o sacalo del menú"))))</f>
        <v/>
      </c>
    </row>
    <row r="56" spans="1:12" x14ac:dyDescent="0.25">
      <c r="A56" s="13"/>
      <c r="B56" s="14"/>
      <c r="C56" s="15"/>
      <c r="D56" s="15"/>
      <c r="E56" s="10" t="str">
        <f>IF($A56="","",C56-D56)</f>
        <v/>
      </c>
      <c r="F56" s="8" t="str">
        <f>IF(OR($A56="",C56=0),"",D56/C56)</f>
        <v/>
      </c>
      <c r="G56" s="8" t="str">
        <f>IF($A56="","",IF($B$8=0,0,B56/$B$8))</f>
        <v/>
      </c>
      <c r="H56" s="10" t="str">
        <f>IF($A56="","",E56*B56)</f>
        <v/>
      </c>
      <c r="I56" t="str">
        <f>IF($A56="","",IF(G56&gt;=$B$7,"Alta","Baja"))</f>
        <v/>
      </c>
      <c r="J56" t="str">
        <f>IF($A56="","",IF(E56&gt;=$B$10,"Alto","Bajo"))</f>
        <v/>
      </c>
      <c r="K56" t="str">
        <f>IF($A56="","",IF(AND(I56="Alta",J56="Alto"),"Estrella",IF(I56="Alta","Caballo de batalla",IF(J56="Alto","Rompecabezas","Perro"))))</f>
        <v/>
      </c>
      <c r="L56" t="str">
        <f>IF($A56="","",IF(K56="Estrella","Cuidalo: receta y porción exactas y un lugar visible en la carta",IF(K56="Caballo de batalla","Revisá su costo: porción, insumos, acompañamiento o precio",IF(K56="Rompecabezas","Hacelo más visible: lugar en la carta, nombre o recomendación del salonero","Rediseñalo o sacalo del menú"))))</f>
        <v/>
      </c>
    </row>
    <row r="57" spans="1:12" x14ac:dyDescent="0.25">
      <c r="A57" s="13"/>
      <c r="B57" s="14"/>
      <c r="C57" s="15"/>
      <c r="D57" s="15"/>
      <c r="E57" s="10" t="str">
        <f>IF($A57="","",C57-D57)</f>
        <v/>
      </c>
      <c r="F57" s="8" t="str">
        <f>IF(OR($A57="",C57=0),"",D57/C57)</f>
        <v/>
      </c>
      <c r="G57" s="8" t="str">
        <f>IF($A57="","",IF($B$8=0,0,B57/$B$8))</f>
        <v/>
      </c>
      <c r="H57" s="10" t="str">
        <f>IF($A57="","",E57*B57)</f>
        <v/>
      </c>
      <c r="I57" t="str">
        <f>IF($A57="","",IF(G57&gt;=$B$7,"Alta","Baja"))</f>
        <v/>
      </c>
      <c r="J57" t="str">
        <f>IF($A57="","",IF(E57&gt;=$B$10,"Alto","Bajo"))</f>
        <v/>
      </c>
      <c r="K57" t="str">
        <f>IF($A57="","",IF(AND(I57="Alta",J57="Alto"),"Estrella",IF(I57="Alta","Caballo de batalla",IF(J57="Alto","Rompecabezas","Perro"))))</f>
        <v/>
      </c>
      <c r="L57" t="str">
        <f>IF($A57="","",IF(K57="Estrella","Cuidalo: receta y porción exactas y un lugar visible en la carta",IF(K57="Caballo de batalla","Revisá su costo: porción, insumos, acompañamiento o precio",IF(K57="Rompecabezas","Hacelo más visible: lugar en la carta, nombre o recomendación del salonero","Rediseñalo o sacalo del menú"))))</f>
        <v/>
      </c>
    </row>
    <row r="58" spans="1:12" x14ac:dyDescent="0.25">
      <c r="A58" s="13"/>
      <c r="B58" s="14"/>
      <c r="C58" s="15"/>
      <c r="D58" s="15"/>
      <c r="E58" s="10" t="str">
        <f>IF($A58="","",C58-D58)</f>
        <v/>
      </c>
      <c r="F58" s="8" t="str">
        <f>IF(OR($A58="",C58=0),"",D58/C58)</f>
        <v/>
      </c>
      <c r="G58" s="8" t="str">
        <f>IF($A58="","",IF($B$8=0,0,B58/$B$8))</f>
        <v/>
      </c>
      <c r="H58" s="10" t="str">
        <f>IF($A58="","",E58*B58)</f>
        <v/>
      </c>
      <c r="I58" t="str">
        <f>IF($A58="","",IF(G58&gt;=$B$7,"Alta","Baja"))</f>
        <v/>
      </c>
      <c r="J58" t="str">
        <f>IF($A58="","",IF(E58&gt;=$B$10,"Alto","Bajo"))</f>
        <v/>
      </c>
      <c r="K58" t="str">
        <f>IF($A58="","",IF(AND(I58="Alta",J58="Alto"),"Estrella",IF(I58="Alta","Caballo de batalla",IF(J58="Alto","Rompecabezas","Perro"))))</f>
        <v/>
      </c>
      <c r="L58" t="str">
        <f>IF($A58="","",IF(K58="Estrella","Cuidalo: receta y porción exactas y un lugar visible en la carta",IF(K58="Caballo de batalla","Revisá su costo: porción, insumos, acompañamiento o precio",IF(K58="Rompecabezas","Hacelo más visible: lugar en la carta, nombre o recomendación del salonero","Rediseñalo o sacalo del menú"))))</f>
        <v/>
      </c>
    </row>
    <row r="59" spans="1:12" x14ac:dyDescent="0.25">
      <c r="A59" s="13"/>
      <c r="B59" s="14"/>
      <c r="C59" s="15"/>
      <c r="D59" s="15"/>
      <c r="E59" s="10" t="str">
        <f>IF($A59="","",C59-D59)</f>
        <v/>
      </c>
      <c r="F59" s="8" t="str">
        <f>IF(OR($A59="",C59=0),"",D59/C59)</f>
        <v/>
      </c>
      <c r="G59" s="8" t="str">
        <f>IF($A59="","",IF($B$8=0,0,B59/$B$8))</f>
        <v/>
      </c>
      <c r="H59" s="10" t="str">
        <f>IF($A59="","",E59*B59)</f>
        <v/>
      </c>
      <c r="I59" t="str">
        <f>IF($A59="","",IF(G59&gt;=$B$7,"Alta","Baja"))</f>
        <v/>
      </c>
      <c r="J59" t="str">
        <f>IF($A59="","",IF(E59&gt;=$B$10,"Alto","Bajo"))</f>
        <v/>
      </c>
      <c r="K59" t="str">
        <f>IF($A59="","",IF(AND(I59="Alta",J59="Alto"),"Estrella",IF(I59="Alta","Caballo de batalla",IF(J59="Alto","Rompecabezas","Perro"))))</f>
        <v/>
      </c>
      <c r="L59" t="str">
        <f>IF($A59="","",IF(K59="Estrella","Cuidalo: receta y porción exactas y un lugar visible en la carta",IF(K59="Caballo de batalla","Revisá su costo: porción, insumos, acompañamiento o precio",IF(K59="Rompecabezas","Hacelo más visible: lugar en la carta, nombre o recomendación del salonero","Rediseñalo o sacalo del menú"))))</f>
        <v/>
      </c>
    </row>
    <row r="60" spans="1:12" x14ac:dyDescent="0.25">
      <c r="A60" s="13"/>
      <c r="B60" s="14"/>
      <c r="C60" s="15"/>
      <c r="D60" s="15"/>
      <c r="E60" s="10" t="str">
        <f>IF($A60="","",C60-D60)</f>
        <v/>
      </c>
      <c r="F60" s="8" t="str">
        <f>IF(OR($A60="",C60=0),"",D60/C60)</f>
        <v/>
      </c>
      <c r="G60" s="8" t="str">
        <f>IF($A60="","",IF($B$8=0,0,B60/$B$8))</f>
        <v/>
      </c>
      <c r="H60" s="10" t="str">
        <f>IF($A60="","",E60*B60)</f>
        <v/>
      </c>
      <c r="I60" t="str">
        <f>IF($A60="","",IF(G60&gt;=$B$7,"Alta","Baja"))</f>
        <v/>
      </c>
      <c r="J60" t="str">
        <f>IF($A60="","",IF(E60&gt;=$B$10,"Alto","Bajo"))</f>
        <v/>
      </c>
      <c r="K60" t="str">
        <f>IF($A60="","",IF(AND(I60="Alta",J60="Alto"),"Estrella",IF(I60="Alta","Caballo de batalla",IF(J60="Alto","Rompecabezas","Perro"))))</f>
        <v/>
      </c>
      <c r="L60" t="str">
        <f>IF($A60="","",IF(K60="Estrella","Cuidalo: receta y porción exactas y un lugar visible en la carta",IF(K60="Caballo de batalla","Revisá su costo: porción, insumos, acompañamiento o precio",IF(K60="Rompecabezas","Hacelo más visible: lugar en la carta, nombre o recomendación del salonero","Rediseñalo o sacalo del menú"))))</f>
        <v/>
      </c>
    </row>
    <row r="61" spans="1:12" x14ac:dyDescent="0.25">
      <c r="A61" s="13"/>
      <c r="B61" s="14"/>
      <c r="C61" s="15"/>
      <c r="D61" s="15"/>
      <c r="E61" s="10" t="str">
        <f>IF($A61="","",C61-D61)</f>
        <v/>
      </c>
      <c r="F61" s="8" t="str">
        <f>IF(OR($A61="",C61=0),"",D61/C61)</f>
        <v/>
      </c>
      <c r="G61" s="8" t="str">
        <f>IF($A61="","",IF($B$8=0,0,B61/$B$8))</f>
        <v/>
      </c>
      <c r="H61" s="10" t="str">
        <f>IF($A61="","",E61*B61)</f>
        <v/>
      </c>
      <c r="I61" t="str">
        <f>IF($A61="","",IF(G61&gt;=$B$7,"Alta","Baja"))</f>
        <v/>
      </c>
      <c r="J61" t="str">
        <f>IF($A61="","",IF(E61&gt;=$B$10,"Alto","Bajo"))</f>
        <v/>
      </c>
      <c r="K61" t="str">
        <f>IF($A61="","",IF(AND(I61="Alta",J61="Alto"),"Estrella",IF(I61="Alta","Caballo de batalla",IF(J61="Alto","Rompecabezas","Perro"))))</f>
        <v/>
      </c>
      <c r="L61" t="str">
        <f>IF($A61="","",IF(K61="Estrella","Cuidalo: receta y porción exactas y un lugar visible en la carta",IF(K61="Caballo de batalla","Revisá su costo: porción, insumos, acompañamiento o precio",IF(K61="Rompecabezas","Hacelo más visible: lugar en la carta, nombre o recomendación del salonero","Rediseñalo o sacalo del menú"))))</f>
        <v/>
      </c>
    </row>
    <row r="62" spans="1:12" x14ac:dyDescent="0.25">
      <c r="A62" s="13"/>
      <c r="B62" s="14"/>
      <c r="C62" s="15"/>
      <c r="D62" s="15"/>
      <c r="E62" s="10" t="str">
        <f>IF($A62="","",C62-D62)</f>
        <v/>
      </c>
      <c r="F62" s="8" t="str">
        <f>IF(OR($A62="",C62=0),"",D62/C62)</f>
        <v/>
      </c>
      <c r="G62" s="8" t="str">
        <f>IF($A62="","",IF($B$8=0,0,B62/$B$8))</f>
        <v/>
      </c>
      <c r="H62" s="10" t="str">
        <f>IF($A62="","",E62*B62)</f>
        <v/>
      </c>
      <c r="I62" t="str">
        <f>IF($A62="","",IF(G62&gt;=$B$7,"Alta","Baja"))</f>
        <v/>
      </c>
      <c r="J62" t="str">
        <f>IF($A62="","",IF(E62&gt;=$B$10,"Alto","Bajo"))</f>
        <v/>
      </c>
      <c r="K62" t="str">
        <f>IF($A62="","",IF(AND(I62="Alta",J62="Alto"),"Estrella",IF(I62="Alta","Caballo de batalla",IF(J62="Alto","Rompecabezas","Perro"))))</f>
        <v/>
      </c>
      <c r="L62" t="str">
        <f>IF($A62="","",IF(K62="Estrella","Cuidalo: receta y porción exactas y un lugar visible en la carta",IF(K62="Caballo de batalla","Revisá su costo: porción, insumos, acompañamiento o precio",IF(K62="Rompecabezas","Hacelo más visible: lugar en la carta, nombre o recomendación del salonero","Rediseñalo o sacalo del menú"))))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2" t="s">
        <v>34</v>
      </c>
    </row>
    <row r="2" spans="1:1" x14ac:dyDescent="0.25">
      <c r="A2" s="1" t="s">
        <v>35</v>
      </c>
    </row>
    <row r="3" spans="1:1" x14ac:dyDescent="0.25">
      <c r="A3" s="1" t="s">
        <v>36</v>
      </c>
    </row>
    <row r="4" spans="1:1" x14ac:dyDescent="0.25">
      <c r="A4" s="1" t="s">
        <v>37</v>
      </c>
    </row>
    <row r="5" spans="1:1" x14ac:dyDescent="0.25">
      <c r="A5" s="1" t="s">
        <v>38</v>
      </c>
    </row>
    <row r="6" spans="1:1" x14ac:dyDescent="0.25">
      <c r="A6" s="1" t="s">
        <v>39</v>
      </c>
    </row>
    <row r="7" spans="1:1" x14ac:dyDescent="0.25">
      <c r="A7" s="1" t="s">
        <v>40</v>
      </c>
    </row>
    <row r="8" spans="1:1" x14ac:dyDescent="0.25">
      <c r="A8" s="1" t="s">
        <v>41</v>
      </c>
    </row>
    <row r="9" spans="1:1" x14ac:dyDescent="0.25">
      <c r="A9" s="1" t="s">
        <v>42</v>
      </c>
    </row>
    <row r="10" spans="1:1" x14ac:dyDescent="0.25">
      <c r="A10" s="1" t="s">
        <v>43</v>
      </c>
    </row>
    <row r="11" spans="1:1" x14ac:dyDescent="0.25">
      <c r="A11" s="1" t="s">
        <v>44</v>
      </c>
    </row>
    <row r="12" spans="1:1" x14ac:dyDescent="0.25">
      <c r="A12" s="1" t="s">
        <v>45</v>
      </c>
    </row>
    <row r="13" spans="1:1" x14ac:dyDescent="0.25">
      <c r="A13" s="1" t="s">
        <v>4</v>
      </c>
    </row>
    <row r="14" spans="1:1" x14ac:dyDescent="0.25">
      <c r="A14" s="1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Ingeniería de menú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Plaxp</dc:creator>
  <dc:title/>
  <dc:subject/>
  <dc:description/>
  <cp:keywords/>
  <cp:category/>
  <cp:lastModifiedBy>Unknown</cp:lastModifiedBy>
  <dcterms:created xsi:type="dcterms:W3CDTF">2026-09-29T12:00:00Z</dcterms:created>
  <dcterms:modified xsi:type="dcterms:W3CDTF">2026-09-29T12:00:00Z</dcterms:modified>
</cp:coreProperties>
</file>